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C6D916-0274-4D84-AF91-58B0AEDE88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8" i="1" l="1"/>
  <c r="A198" i="1"/>
  <c r="J197" i="1"/>
  <c r="I197" i="1"/>
  <c r="H197" i="1"/>
  <c r="G197" i="1"/>
  <c r="F197" i="1"/>
  <c r="B187" i="1"/>
  <c r="A187" i="1"/>
  <c r="L198" i="1"/>
  <c r="J186" i="1"/>
  <c r="J198" i="1"/>
  <c r="I186" i="1"/>
  <c r="I198" i="1"/>
  <c r="H186" i="1"/>
  <c r="H198" i="1"/>
  <c r="G186" i="1"/>
  <c r="G198" i="1"/>
  <c r="F186" i="1"/>
  <c r="F198" i="1"/>
  <c r="B178" i="1"/>
  <c r="A178" i="1"/>
  <c r="J177" i="1"/>
  <c r="I177" i="1"/>
  <c r="H177" i="1"/>
  <c r="G177" i="1"/>
  <c r="F177" i="1"/>
  <c r="B168" i="1"/>
  <c r="A168" i="1"/>
  <c r="L178" i="1"/>
  <c r="J167" i="1"/>
  <c r="J178" i="1"/>
  <c r="I167" i="1"/>
  <c r="I178" i="1"/>
  <c r="H167" i="1"/>
  <c r="H178" i="1"/>
  <c r="G167" i="1"/>
  <c r="G178" i="1"/>
  <c r="F167" i="1"/>
  <c r="F178" i="1"/>
  <c r="B159" i="1"/>
  <c r="A159" i="1"/>
  <c r="J158" i="1"/>
  <c r="I158" i="1"/>
  <c r="H158" i="1"/>
  <c r="G158" i="1"/>
  <c r="F158" i="1"/>
  <c r="B149" i="1"/>
  <c r="A149" i="1"/>
  <c r="L159" i="1"/>
  <c r="J148" i="1"/>
  <c r="J159" i="1"/>
  <c r="I148" i="1"/>
  <c r="I159" i="1"/>
  <c r="H148" i="1"/>
  <c r="H159" i="1"/>
  <c r="G148" i="1"/>
  <c r="G159" i="1"/>
  <c r="F148" i="1"/>
  <c r="F159" i="1"/>
  <c r="B138" i="1"/>
  <c r="A138" i="1"/>
  <c r="J137" i="1"/>
  <c r="I137" i="1"/>
  <c r="H137" i="1"/>
  <c r="G137" i="1"/>
  <c r="F137" i="1"/>
  <c r="L138" i="1"/>
  <c r="J128" i="1"/>
  <c r="J138" i="1"/>
  <c r="I128" i="1"/>
  <c r="I138" i="1"/>
  <c r="H128" i="1"/>
  <c r="H138" i="1"/>
  <c r="G128" i="1"/>
  <c r="G138" i="1"/>
  <c r="F128" i="1"/>
  <c r="F138" i="1"/>
  <c r="B118" i="1"/>
  <c r="A118" i="1"/>
  <c r="J117" i="1"/>
  <c r="I117" i="1"/>
  <c r="H117" i="1"/>
  <c r="G117" i="1"/>
  <c r="F117" i="1"/>
  <c r="B107" i="1"/>
  <c r="A107" i="1"/>
  <c r="L118" i="1"/>
  <c r="J106" i="1"/>
  <c r="J118" i="1"/>
  <c r="I106" i="1"/>
  <c r="I118" i="1"/>
  <c r="H106" i="1"/>
  <c r="H118" i="1"/>
  <c r="G106" i="1"/>
  <c r="G118" i="1"/>
  <c r="F106" i="1"/>
  <c r="F118" i="1"/>
  <c r="B98" i="1"/>
  <c r="A98" i="1"/>
  <c r="J97" i="1"/>
  <c r="I97" i="1"/>
  <c r="H97" i="1"/>
  <c r="G97" i="1"/>
  <c r="F97" i="1"/>
  <c r="B88" i="1"/>
  <c r="A88" i="1"/>
  <c r="L98" i="1"/>
  <c r="J87" i="1"/>
  <c r="J98" i="1"/>
  <c r="I87" i="1"/>
  <c r="I98" i="1"/>
  <c r="H87" i="1"/>
  <c r="H98" i="1"/>
  <c r="G87" i="1"/>
  <c r="G98" i="1"/>
  <c r="F87" i="1"/>
  <c r="F98" i="1"/>
  <c r="B79" i="1"/>
  <c r="A79" i="1"/>
  <c r="J78" i="1"/>
  <c r="I78" i="1"/>
  <c r="H78" i="1"/>
  <c r="G78" i="1"/>
  <c r="F78" i="1"/>
  <c r="B69" i="1"/>
  <c r="A69" i="1"/>
  <c r="L79" i="1"/>
  <c r="J68" i="1"/>
  <c r="J79" i="1"/>
  <c r="I68" i="1"/>
  <c r="I79" i="1"/>
  <c r="H68" i="1"/>
  <c r="H79" i="1"/>
  <c r="G68" i="1"/>
  <c r="G79" i="1"/>
  <c r="F68" i="1"/>
  <c r="F79" i="1"/>
  <c r="B60" i="1"/>
  <c r="A60" i="1"/>
  <c r="J59" i="1"/>
  <c r="I59" i="1"/>
  <c r="H59" i="1"/>
  <c r="G59" i="1"/>
  <c r="F59" i="1"/>
  <c r="B50" i="1"/>
  <c r="A50" i="1"/>
  <c r="L60" i="1"/>
  <c r="J49" i="1"/>
  <c r="J60" i="1"/>
  <c r="I49" i="1"/>
  <c r="I60" i="1"/>
  <c r="H49" i="1"/>
  <c r="H60" i="1"/>
  <c r="G49" i="1"/>
  <c r="G60" i="1"/>
  <c r="F49" i="1"/>
  <c r="F60" i="1"/>
  <c r="B41" i="1"/>
  <c r="A41" i="1"/>
  <c r="J40" i="1"/>
  <c r="I40" i="1"/>
  <c r="H40" i="1"/>
  <c r="G40" i="1"/>
  <c r="F40" i="1"/>
  <c r="B31" i="1"/>
  <c r="A31" i="1"/>
  <c r="L41" i="1"/>
  <c r="J30" i="1"/>
  <c r="J41" i="1"/>
  <c r="I30" i="1"/>
  <c r="I41" i="1"/>
  <c r="H30" i="1"/>
  <c r="H41" i="1"/>
  <c r="G30" i="1"/>
  <c r="G41" i="1"/>
  <c r="F30" i="1"/>
  <c r="F41" i="1"/>
  <c r="B22" i="1"/>
  <c r="A22" i="1"/>
  <c r="J21" i="1"/>
  <c r="I21" i="1"/>
  <c r="H21" i="1"/>
  <c r="G21" i="1"/>
  <c r="F21" i="1"/>
  <c r="B12" i="1"/>
  <c r="A12" i="1"/>
  <c r="L22" i="1"/>
  <c r="J11" i="1"/>
  <c r="J22" i="1"/>
  <c r="J199" i="1"/>
  <c r="I11" i="1"/>
  <c r="I22" i="1"/>
  <c r="I199" i="1"/>
  <c r="H11" i="1"/>
  <c r="H22" i="1"/>
  <c r="H199" i="1"/>
  <c r="G11" i="1"/>
  <c r="G22" i="1"/>
  <c r="G199" i="1"/>
  <c r="F11" i="1"/>
  <c r="F22" i="1"/>
  <c r="F199" i="1"/>
  <c r="L199" i="1"/>
</calcChain>
</file>

<file path=xl/sharedStrings.xml><?xml version="1.0" encoding="utf-8"?>
<sst xmlns="http://schemas.openxmlformats.org/spreadsheetml/2006/main" count="283" uniqueCount="105">
  <si>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</si>
  <si>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</si>
  <si>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</si>
  <si>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</si>
  <si>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</si>
  <si>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</si>
  <si>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</si>
  <si>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</si>
  <si>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</si>
  <si>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</si>
  <si>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</si>
  <si>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</si>
  <si>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</si>
  <si>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</si>
  <si>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</si>
  <si>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</si>
  <si>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</si>
  <si>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</si>
  <si>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</si>
  <si>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</si>
  <si>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</si>
  <si>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</si>
  <si>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</si>
  <si>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</si>
  <si>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</si>
  <si>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</si>
  <si>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</si>
  <si>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</si>
  <si>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</si>
  <si>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</si>
  <si>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</si>
  <si>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</si>
  <si>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</si>
  <si>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</si>
  <si>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</si>
  <si>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</si>
  <si>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</si>
  <si>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</si>
  <si>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конд. изд</t>
  </si>
  <si>
    <t>кисломол.</t>
  </si>
  <si>
    <t>Захарова Т.П.</t>
  </si>
  <si>
    <t>директор комбината питания</t>
  </si>
  <si>
    <t xml:space="preserve">хлеб </t>
  </si>
  <si>
    <t xml:space="preserve"> </t>
  </si>
  <si>
    <t>Блинчики с натуральной фруктовой начинкой ( с ягодами) из п-ф промышленного пр</t>
  </si>
  <si>
    <r>
      <t>7-</t>
    </r>
    <r>
      <rPr>
        <sz val="10"/>
        <rFont val="Arial"/>
        <family val="2"/>
        <charset val="204"/>
      </rPr>
      <t>11</t>
    </r>
    <r>
      <rPr>
        <sz val="10"/>
        <color theme="1"/>
        <rFont val="Arial"/>
        <family val="2"/>
        <charset val="204"/>
      </rPr>
      <t xml:space="preserve"> лет</t>
    </r>
  </si>
  <si>
    <t>Проч.</t>
  </si>
  <si>
    <t>доп. Гарнир</t>
  </si>
  <si>
    <t>Мучные, кондитерские</t>
  </si>
  <si>
    <t>Мучное, конд</t>
  </si>
  <si>
    <t>Макароны с сыром 1</t>
  </si>
  <si>
    <t>Компот из свежемороженных ягод и фруктов 1</t>
  </si>
  <si>
    <t>Йогурт витаминизированный 1</t>
  </si>
  <si>
    <t>Хлеб пшеничный 30 1</t>
  </si>
  <si>
    <t>Ккукуруза консервированная промышленного производства  1</t>
  </si>
  <si>
    <t>Суп картофельный с бобовыми и тушенкой  1</t>
  </si>
  <si>
    <t>Котлеты особые с маслом сливочным 1</t>
  </si>
  <si>
    <t>Рис отварной 1</t>
  </si>
  <si>
    <t>Компот из смеси сухофруктов 1</t>
  </si>
  <si>
    <t>Хлеб пшенично-ржаной 1</t>
  </si>
  <si>
    <t>Каша пшеничная молочная (вязкая) с маслом сливочным 1</t>
  </si>
  <si>
    <t>Какао-напиток, обогащённый микр 1онутриентами, быстрорастворимый на молоке 1</t>
  </si>
  <si>
    <t>Печенье 1</t>
  </si>
  <si>
    <t>Рассольник Ленинградский с мясом 1</t>
  </si>
  <si>
    <t>Рыба, Тушенная в томате с офощами 1</t>
  </si>
  <si>
    <t>Пюре картофельное 1</t>
  </si>
  <si>
    <t>Компот из свежих яблок  1</t>
  </si>
  <si>
    <t>Запеканка из творога со сгущённым молоком 1</t>
  </si>
  <si>
    <t>Кофейный напиток с молоком 1</t>
  </si>
  <si>
    <t>Фрукты в ассортименте 1</t>
  </si>
  <si>
    <t>Суп с макаронными изделиями с картофелем и курицей 1</t>
  </si>
  <si>
    <t>Гуляш из свинины 1</t>
  </si>
  <si>
    <t>Лимонад апельсиновый 1</t>
  </si>
  <si>
    <t>Котлеты рубленные из  курицы с маслом сливочным 1</t>
  </si>
  <si>
    <t>Макаронные изделия отварные 1</t>
  </si>
  <si>
    <t>Напиток из плодов шиповника 1</t>
  </si>
  <si>
    <t>Бутерброд с сыром 1</t>
  </si>
  <si>
    <t>Борщ из капусты свежей с картофелем и мясом 1</t>
  </si>
  <si>
    <t>Курица  жареная 1</t>
  </si>
  <si>
    <t>Каша гречневая рассыпчатая 1</t>
  </si>
  <si>
    <t>Плов из свинины 1</t>
  </si>
  <si>
    <t>Икра кабачковая промышленного производства 1</t>
  </si>
  <si>
    <t>Чай с сахаром 1</t>
  </si>
  <si>
    <t>Зефир, обогащенный микронутриентами (витаминизированный) 1</t>
  </si>
  <si>
    <t>Щи из свежей капусты с картофелем и мясом 1</t>
  </si>
  <si>
    <t>Котлеты рубленые из филе  курицы панированные жаренные (наггетсы) 1</t>
  </si>
  <si>
    <t>Каша вязкая молочная (из пшена и риса) "Дружба" с маслом сливочным 1</t>
  </si>
  <si>
    <t>Какао-напиток, обогащённый микронутриентами, быстрорастворимый на молоке 1</t>
  </si>
  <si>
    <t>Кукуруза консервированная промышленного производства 1</t>
  </si>
  <si>
    <t>Суп картофельный с крупой  и рыбными консервами 1</t>
  </si>
  <si>
    <t>Плов из птицы 1</t>
  </si>
  <si>
    <t>Курица жареная 1</t>
  </si>
  <si>
    <t>Щи из свежей капусты с картофелем и мясом  1</t>
  </si>
  <si>
    <t>Котлеты из филе курицы панированные жаренные (наггетсы) 1</t>
  </si>
  <si>
    <t>Компот из свежих яблок 1</t>
  </si>
  <si>
    <t>Горошек зелёный консервированный промышленного производства 1</t>
  </si>
  <si>
    <t>Омлет натуральный, запечённый 1</t>
  </si>
  <si>
    <t>Лимонад лимонный 1</t>
  </si>
  <si>
    <t>Котлеты или биточки рыбные 1</t>
  </si>
  <si>
    <t>Суп с макаронными изделиями и картофелем и курицей 1</t>
  </si>
  <si>
    <t>Плов из свинины  1</t>
  </si>
  <si>
    <t>Компот из свежемороженных ягод и фркутов 1</t>
  </si>
  <si>
    <t>Огурцы консервированные 1</t>
  </si>
  <si>
    <t>Борщ из капусты свежей с картофелем и мясом  1</t>
  </si>
  <si>
    <t>Жаркое по-домашнему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</si>
</sst>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Protection="1">
      <protection locked="0"/>
    </xf>
    <xf numFmtId="0" fontId="5" fillId="0" borderId="2" xfId="0" applyFont="1" applyBorder="1"/>
    <xf numFmtId="0" fontId="8" fillId="0" borderId="0" xfId="0" applyFont="1" applyFill="1"/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4" borderId="0" xfId="0" applyFont="1" applyFill="1"/>
    <xf numFmtId="0" fontId="4" fillId="0" borderId="2" xfId="0" applyFont="1" applyBorder="1" applyAlignment="1">
      <alignment wrapText="1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9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0" ht="15" x14ac:dyDescent="0.25">
      <c r="A1" s="1" t="s">
        <v>7</v>
      </c>
      <c r="C1" s="68"/>
      <c r="D1" s="69"/>
      <c r="E1" s="69"/>
      <c r="F1" s="12" t="s">
        <v>15</v>
      </c>
      <c r="G1" s="2" t="s">
        <v>16</v>
      </c>
      <c r="H1" s="70" t="s">
        <v>41</v>
      </c>
      <c r="I1" s="70"/>
      <c r="J1" s="70"/>
      <c r="K1" s="70"/>
    </row>
    <row r="2" spans="1:20" ht="18" x14ac:dyDescent="0.2">
      <c r="A2" s="35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20" ht="17.25" customHeight="1" x14ac:dyDescent="0.2">
      <c r="A3" s="4" t="s">
        <v>8</v>
      </c>
      <c r="C3" s="2"/>
      <c r="D3" s="3"/>
      <c r="E3" s="38" t="s">
        <v>45</v>
      </c>
      <c r="G3" s="2" t="s">
        <v>18</v>
      </c>
      <c r="H3" s="48">
        <v>3</v>
      </c>
      <c r="I3" s="48">
        <v>9</v>
      </c>
      <c r="J3" s="49">
        <v>2024</v>
      </c>
      <c r="K3" s="50"/>
    </row>
    <row r="4" spans="1:20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20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20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50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20" ht="15" x14ac:dyDescent="0.25">
      <c r="A7" s="23"/>
      <c r="B7" s="15"/>
      <c r="C7" s="11"/>
      <c r="D7" s="7" t="s">
        <v>21</v>
      </c>
      <c r="E7" s="42" t="s">
        <v>51</v>
      </c>
      <c r="F7" s="43">
        <v>200</v>
      </c>
      <c r="G7" s="43"/>
      <c r="H7" s="43"/>
      <c r="I7" s="43">
        <v>27</v>
      </c>
      <c r="J7" s="43">
        <v>109</v>
      </c>
      <c r="K7" s="44">
        <v>630</v>
      </c>
      <c r="L7" s="43"/>
    </row>
    <row r="8" spans="1:20" ht="15" x14ac:dyDescent="0.25">
      <c r="A8" s="23"/>
      <c r="B8" s="15"/>
      <c r="C8" s="11"/>
      <c r="D8" s="7" t="s">
        <v>22</v>
      </c>
      <c r="E8" s="42" t="s">
        <v>53</v>
      </c>
      <c r="F8" s="43">
        <v>30</v>
      </c>
      <c r="G8" s="43">
        <v>2</v>
      </c>
      <c r="H8" s="43"/>
      <c r="I8" s="43">
        <v>15</v>
      </c>
      <c r="J8" s="43">
        <v>71</v>
      </c>
      <c r="K8" s="44">
        <v>299</v>
      </c>
      <c r="L8" s="43"/>
    </row>
    <row r="9" spans="1:20" ht="15" x14ac:dyDescent="0.25">
      <c r="A9" s="23"/>
      <c r="B9" s="15"/>
      <c r="C9" s="11"/>
      <c r="D9" s="64" t="s">
        <v>46</v>
      </c>
      <c r="E9" s="42" t="s">
        <v>52</v>
      </c>
      <c r="F9" s="43">
        <v>100</v>
      </c>
      <c r="G9" s="43">
        <v>4</v>
      </c>
      <c r="H9" s="43"/>
      <c r="I9" s="43">
        <v>19</v>
      </c>
      <c r="J9" s="43">
        <v>95</v>
      </c>
      <c r="K9" s="44">
        <v>431</v>
      </c>
      <c r="L9" s="43"/>
    </row>
    <row r="10" spans="1:20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20" ht="15" x14ac:dyDescent="0.25">
      <c r="A11" s="24"/>
      <c r="B11" s="17"/>
      <c r="C11" s="8"/>
      <c r="D11" s="18" t="s">
        <v>32</v>
      </c>
      <c r="E11" s="9"/>
      <c r="F11" s="19">
        <f>SUM(F6:F10)</f>
        <v>530</v>
      </c>
      <c r="G11" s="19">
        <f>SUM(G6:G10)</f>
        <v>21</v>
      </c>
      <c r="H11" s="19">
        <f>SUM(H6:H10)</f>
        <v>17</v>
      </c>
      <c r="I11" s="19">
        <f>SUM(I6:I10)</f>
        <v>101</v>
      </c>
      <c r="J11" s="19">
        <f>SUM(J6:J10)</f>
        <v>643</v>
      </c>
      <c r="K11" s="25"/>
      <c r="L11" s="19">
        <v>91</v>
      </c>
    </row>
    <row r="12" spans="1:20" ht="30" x14ac:dyDescent="0.25">
      <c r="A12" s="26">
        <f>A6</f>
        <v>1</v>
      </c>
      <c r="B12" s="13">
        <f>B6</f>
        <v>1</v>
      </c>
      <c r="C12" s="10" t="s">
        <v>24</v>
      </c>
      <c r="D12" s="65" t="s">
        <v>47</v>
      </c>
      <c r="E12" s="67" t="s">
        <v>54</v>
      </c>
      <c r="F12" s="43">
        <v>30</v>
      </c>
      <c r="G12" s="43">
        <v>3</v>
      </c>
      <c r="H12" s="43">
        <v>1</v>
      </c>
      <c r="I12" s="43">
        <v>18</v>
      </c>
      <c r="J12" s="43">
        <v>98</v>
      </c>
      <c r="K12" s="44">
        <v>133</v>
      </c>
      <c r="L12" s="43"/>
    </row>
    <row r="13" spans="1:20" ht="15" x14ac:dyDescent="0.25">
      <c r="A13" s="23"/>
      <c r="B13" s="15"/>
      <c r="C13" s="11"/>
      <c r="D13" s="7" t="s">
        <v>26</v>
      </c>
      <c r="E13" s="42" t="s">
        <v>55</v>
      </c>
      <c r="F13" s="43">
        <v>250</v>
      </c>
      <c r="G13" s="43">
        <v>2</v>
      </c>
      <c r="H13" s="43">
        <v>3</v>
      </c>
      <c r="I13" s="43">
        <v>6</v>
      </c>
      <c r="J13" s="43">
        <v>67</v>
      </c>
      <c r="K13" s="44">
        <v>102</v>
      </c>
      <c r="L13" s="43"/>
    </row>
    <row r="14" spans="1:20" ht="15" x14ac:dyDescent="0.25">
      <c r="A14" s="23"/>
      <c r="B14" s="15"/>
      <c r="C14" s="11"/>
      <c r="D14" s="7" t="s">
        <v>27</v>
      </c>
      <c r="E14" s="42" t="s">
        <v>56</v>
      </c>
      <c r="F14" s="43">
        <v>90</v>
      </c>
      <c r="G14" s="43">
        <v>14</v>
      </c>
      <c r="H14" s="43">
        <v>16</v>
      </c>
      <c r="I14" s="43">
        <v>14</v>
      </c>
      <c r="J14" s="43">
        <v>318</v>
      </c>
      <c r="K14" s="44">
        <v>269.01</v>
      </c>
      <c r="L14" s="43"/>
      <c r="N14" s="54"/>
      <c r="O14" s="55"/>
      <c r="P14" s="55"/>
      <c r="Q14" s="55"/>
      <c r="R14" s="55"/>
      <c r="S14" s="55"/>
      <c r="T14" s="55"/>
    </row>
    <row r="15" spans="1:20" ht="15" x14ac:dyDescent="0.25">
      <c r="A15" s="23"/>
      <c r="B15" s="15"/>
      <c r="C15" s="11"/>
      <c r="D15" s="7" t="s">
        <v>28</v>
      </c>
      <c r="E15" s="42" t="s">
        <v>57</v>
      </c>
      <c r="F15" s="43">
        <v>150</v>
      </c>
      <c r="G15" s="43">
        <v>2</v>
      </c>
      <c r="H15" s="43">
        <v>4</v>
      </c>
      <c r="I15" s="43">
        <v>26</v>
      </c>
      <c r="J15" s="43">
        <v>154</v>
      </c>
      <c r="K15" s="44">
        <v>304</v>
      </c>
      <c r="L15" s="43"/>
    </row>
    <row r="16" spans="1:20" ht="15" x14ac:dyDescent="0.25">
      <c r="A16" s="23"/>
      <c r="B16" s="15"/>
      <c r="C16" s="11"/>
      <c r="D16" s="7" t="s">
        <v>29</v>
      </c>
      <c r="E16" s="42" t="s">
        <v>58</v>
      </c>
      <c r="F16" s="43">
        <v>200</v>
      </c>
      <c r="G16" s="43">
        <v>1</v>
      </c>
      <c r="H16" s="43"/>
      <c r="I16" s="43">
        <v>31</v>
      </c>
      <c r="J16" s="43">
        <v>123</v>
      </c>
      <c r="K16" s="44">
        <v>349</v>
      </c>
      <c r="L16" s="43"/>
    </row>
    <row r="17" spans="1:13" ht="15" x14ac:dyDescent="0.25">
      <c r="A17" s="23"/>
      <c r="B17" s="15"/>
      <c r="C17" s="11"/>
      <c r="D17" s="65" t="s">
        <v>42</v>
      </c>
      <c r="E17" s="42" t="s">
        <v>59</v>
      </c>
      <c r="F17" s="43">
        <v>60</v>
      </c>
      <c r="G17" s="43"/>
      <c r="H17" s="43"/>
      <c r="I17" s="43"/>
      <c r="J17" s="43"/>
      <c r="K17" s="44"/>
      <c r="L17" s="43"/>
    </row>
    <row r="18" spans="1:13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3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3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3" ht="15" x14ac:dyDescent="0.25">
      <c r="A21" s="24"/>
      <c r="B21" s="17"/>
      <c r="C21" s="8"/>
      <c r="D21" s="18" t="s">
        <v>32</v>
      </c>
      <c r="E21" s="9"/>
      <c r="F21" s="19">
        <f>SUM(F12:F20)</f>
        <v>780</v>
      </c>
      <c r="G21" s="19">
        <f t="shared" ref="G21:J21" si="0">SUM(G12:G20)</f>
        <v>22</v>
      </c>
      <c r="H21" s="19">
        <f t="shared" si="0"/>
        <v>24</v>
      </c>
      <c r="I21" s="19">
        <f t="shared" si="0"/>
        <v>95</v>
      </c>
      <c r="J21" s="19">
        <f t="shared" si="0"/>
        <v>760</v>
      </c>
      <c r="K21" s="25"/>
      <c r="L21" s="19">
        <v>124</v>
      </c>
    </row>
    <row r="22" spans="1:13" ht="15" x14ac:dyDescent="0.2">
      <c r="A22" s="29">
        <f>A6</f>
        <v>1</v>
      </c>
      <c r="B22" s="30">
        <f>B6</f>
        <v>1</v>
      </c>
      <c r="C22" s="71" t="s">
        <v>4</v>
      </c>
      <c r="D22" s="72"/>
      <c r="E22" s="31"/>
      <c r="F22" s="32">
        <f>F11+F21</f>
        <v>1310</v>
      </c>
      <c r="G22" s="32">
        <f t="shared" ref="G22:J22" si="1">G11+G21</f>
        <v>43</v>
      </c>
      <c r="H22" s="32">
        <f t="shared" si="1"/>
        <v>41</v>
      </c>
      <c r="I22" s="32">
        <f t="shared" si="1"/>
        <v>196</v>
      </c>
      <c r="J22" s="32">
        <f t="shared" si="1"/>
        <v>1403</v>
      </c>
      <c r="K22" s="32"/>
      <c r="L22" s="32">
        <f t="shared" ref="L22" si="2">L11+L21</f>
        <v>215</v>
      </c>
      <c r="M22" s="53"/>
    </row>
    <row r="23" spans="1:13" ht="25.5" x14ac:dyDescent="0.25">
      <c r="A23" s="14">
        <v>1</v>
      </c>
      <c r="B23" s="15">
        <v>2</v>
      </c>
      <c r="C23" s="22" t="s">
        <v>19</v>
      </c>
      <c r="D23" s="5" t="s">
        <v>20</v>
      </c>
      <c r="E23" s="39" t="s">
        <v>60</v>
      </c>
      <c r="F23" s="40">
        <v>200</v>
      </c>
      <c r="G23" s="40">
        <v>8</v>
      </c>
      <c r="H23" s="40">
        <v>12</v>
      </c>
      <c r="I23" s="40">
        <v>42</v>
      </c>
      <c r="J23" s="40">
        <v>312</v>
      </c>
      <c r="K23" s="41">
        <v>173</v>
      </c>
      <c r="L23" s="40"/>
    </row>
    <row r="24" spans="1:13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3" ht="25.5" x14ac:dyDescent="0.25">
      <c r="A25" s="14"/>
      <c r="B25" s="15"/>
      <c r="C25" s="11"/>
      <c r="D25" s="7" t="s">
        <v>21</v>
      </c>
      <c r="E25" s="42" t="s">
        <v>61</v>
      </c>
      <c r="F25" s="43">
        <v>200</v>
      </c>
      <c r="G25" s="43">
        <v>6</v>
      </c>
      <c r="H25" s="43">
        <v>6</v>
      </c>
      <c r="I25" s="43">
        <v>19</v>
      </c>
      <c r="J25" s="43">
        <v>156</v>
      </c>
      <c r="K25" s="44">
        <v>382</v>
      </c>
      <c r="L25" s="43"/>
    </row>
    <row r="26" spans="1:13" ht="15" x14ac:dyDescent="0.25">
      <c r="A26" s="14"/>
      <c r="B26" s="15"/>
      <c r="C26" s="11"/>
      <c r="D26" s="7" t="s">
        <v>22</v>
      </c>
      <c r="E26" s="42" t="s">
        <v>53</v>
      </c>
      <c r="F26" s="43">
        <v>30</v>
      </c>
      <c r="G26" s="43">
        <v>2</v>
      </c>
      <c r="H26" s="43"/>
      <c r="I26" s="43">
        <v>15</v>
      </c>
      <c r="J26" s="43">
        <v>71</v>
      </c>
      <c r="K26" s="44">
        <v>299</v>
      </c>
      <c r="L26" s="43"/>
    </row>
    <row r="27" spans="1:13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3" ht="15" x14ac:dyDescent="0.25">
      <c r="A28" s="14"/>
      <c r="B28" s="15"/>
      <c r="C28" s="11"/>
      <c r="D28" s="51" t="s">
        <v>38</v>
      </c>
      <c r="E28" s="42" t="s">
        <v>62</v>
      </c>
      <c r="F28" s="43">
        <v>70</v>
      </c>
      <c r="G28" s="43">
        <v>13</v>
      </c>
      <c r="H28" s="43">
        <v>1</v>
      </c>
      <c r="I28" s="43">
        <v>85</v>
      </c>
      <c r="J28" s="43">
        <v>417</v>
      </c>
      <c r="K28" s="44">
        <v>475.01</v>
      </c>
      <c r="L28" s="43"/>
    </row>
    <row r="29" spans="1:13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3" ht="15" x14ac:dyDescent="0.25">
      <c r="A30" s="16"/>
      <c r="B30" s="17"/>
      <c r="C30" s="8"/>
      <c r="D30" s="18" t="s">
        <v>32</v>
      </c>
      <c r="E30" s="9"/>
      <c r="F30" s="19">
        <f>SUM(F23:F29)</f>
        <v>500</v>
      </c>
      <c r="G30" s="19">
        <f t="shared" ref="G30" si="3">SUM(G23:G29)</f>
        <v>29</v>
      </c>
      <c r="H30" s="19">
        <f t="shared" ref="H30" si="4">SUM(H23:H29)</f>
        <v>19</v>
      </c>
      <c r="I30" s="19">
        <f t="shared" ref="I30" si="5">SUM(I23:I29)</f>
        <v>161</v>
      </c>
      <c r="J30" s="19">
        <f t="shared" ref="J30" si="6">SUM(J23:J29)</f>
        <v>956</v>
      </c>
      <c r="K30" s="25"/>
      <c r="L30" s="19">
        <v>91</v>
      </c>
    </row>
    <row r="31" spans="1:13" ht="15" x14ac:dyDescent="0.25">
      <c r="A31" s="13">
        <f>A23</f>
        <v>1</v>
      </c>
      <c r="B31" s="13">
        <f>B23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3" ht="15" x14ac:dyDescent="0.25">
      <c r="A32" s="14"/>
      <c r="B32" s="15"/>
      <c r="C32" s="11"/>
      <c r="D32" s="7" t="s">
        <v>26</v>
      </c>
      <c r="E32" s="42" t="s">
        <v>63</v>
      </c>
      <c r="F32" s="43">
        <v>250</v>
      </c>
      <c r="G32" s="43">
        <v>2</v>
      </c>
      <c r="H32" s="43">
        <v>5</v>
      </c>
      <c r="I32" s="43">
        <v>15</v>
      </c>
      <c r="J32" s="43">
        <v>116</v>
      </c>
      <c r="K32" s="44">
        <v>96</v>
      </c>
      <c r="L32" s="43"/>
    </row>
    <row r="33" spans="1:12" ht="15" x14ac:dyDescent="0.25">
      <c r="A33" s="14"/>
      <c r="B33" s="15"/>
      <c r="C33" s="11"/>
      <c r="D33" s="7" t="s">
        <v>27</v>
      </c>
      <c r="E33" s="42" t="s">
        <v>64</v>
      </c>
      <c r="F33" s="43">
        <v>100</v>
      </c>
      <c r="G33" s="43">
        <v>20</v>
      </c>
      <c r="H33" s="43">
        <v>5</v>
      </c>
      <c r="I33" s="43">
        <v>4</v>
      </c>
      <c r="J33" s="43">
        <v>218</v>
      </c>
      <c r="K33" s="44">
        <v>229.01</v>
      </c>
      <c r="L33" s="43"/>
    </row>
    <row r="34" spans="1:12" ht="15" x14ac:dyDescent="0.25">
      <c r="A34" s="14"/>
      <c r="B34" s="15"/>
      <c r="C34" s="11"/>
      <c r="D34" s="7" t="s">
        <v>28</v>
      </c>
      <c r="E34" s="42" t="s">
        <v>65</v>
      </c>
      <c r="F34" s="43">
        <v>150</v>
      </c>
      <c r="G34" s="43">
        <v>3</v>
      </c>
      <c r="H34" s="43">
        <v>7</v>
      </c>
      <c r="I34" s="43">
        <v>19</v>
      </c>
      <c r="J34" s="43">
        <v>151</v>
      </c>
      <c r="K34" s="44">
        <v>128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66</v>
      </c>
      <c r="F35" s="43">
        <v>200</v>
      </c>
      <c r="G35" s="43"/>
      <c r="H35" s="43"/>
      <c r="I35" s="43">
        <v>28</v>
      </c>
      <c r="J35" s="43">
        <v>109</v>
      </c>
      <c r="K35" s="44">
        <v>342</v>
      </c>
      <c r="L35" s="43"/>
    </row>
    <row r="36" spans="1:12" ht="15" x14ac:dyDescent="0.25">
      <c r="A36" s="14"/>
      <c r="B36" s="15"/>
      <c r="C36" s="11"/>
      <c r="D36" s="52" t="s">
        <v>42</v>
      </c>
      <c r="E36" s="42" t="s">
        <v>59</v>
      </c>
      <c r="F36" s="43">
        <v>60</v>
      </c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760</v>
      </c>
      <c r="G40" s="19">
        <f t="shared" ref="G40" si="7">SUM(G31:G39)</f>
        <v>25</v>
      </c>
      <c r="H40" s="19">
        <f t="shared" ref="H40" si="8">SUM(H31:H39)</f>
        <v>17</v>
      </c>
      <c r="I40" s="19">
        <f t="shared" ref="I40" si="9">SUM(I31:I39)</f>
        <v>66</v>
      </c>
      <c r="J40" s="19">
        <f t="shared" ref="J40" si="10">SUM(J31:J39)</f>
        <v>594</v>
      </c>
      <c r="K40" s="25"/>
      <c r="L40" s="19">
        <v>124</v>
      </c>
    </row>
    <row r="41" spans="1:12" ht="15.75" customHeight="1" x14ac:dyDescent="0.2">
      <c r="A41" s="33">
        <f>A23</f>
        <v>1</v>
      </c>
      <c r="B41" s="33">
        <f>B23</f>
        <v>2</v>
      </c>
      <c r="C41" s="71" t="s">
        <v>4</v>
      </c>
      <c r="D41" s="72"/>
      <c r="E41" s="31"/>
      <c r="F41" s="32">
        <f>F30+F40</f>
        <v>1260</v>
      </c>
      <c r="G41" s="32">
        <f t="shared" ref="G41" si="11">G30+G40</f>
        <v>54</v>
      </c>
      <c r="H41" s="32">
        <f t="shared" ref="H41" si="12">H30+H40</f>
        <v>36</v>
      </c>
      <c r="I41" s="32">
        <f t="shared" ref="I41" si="13">I30+I40</f>
        <v>227</v>
      </c>
      <c r="J41" s="32">
        <f t="shared" ref="J41:L41" si="14">J30+J40</f>
        <v>1550</v>
      </c>
      <c r="K41" s="32"/>
      <c r="L41" s="32">
        <f t="shared" si="14"/>
        <v>215</v>
      </c>
    </row>
    <row r="42" spans="1:12" ht="15" x14ac:dyDescent="0.25">
      <c r="A42" s="20">
        <v>1</v>
      </c>
      <c r="B42" s="21">
        <v>3</v>
      </c>
      <c r="C42" s="22" t="s">
        <v>19</v>
      </c>
      <c r="D42" s="5" t="s">
        <v>20</v>
      </c>
      <c r="E42" s="39" t="s">
        <v>67</v>
      </c>
      <c r="F42" s="40">
        <v>150</v>
      </c>
      <c r="G42" s="40">
        <v>19</v>
      </c>
      <c r="H42" s="40">
        <v>12</v>
      </c>
      <c r="I42" s="40">
        <v>19</v>
      </c>
      <c r="J42" s="40">
        <v>266</v>
      </c>
      <c r="K42" s="41">
        <v>223</v>
      </c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21</v>
      </c>
      <c r="E44" s="42" t="s">
        <v>68</v>
      </c>
      <c r="F44" s="43">
        <v>200</v>
      </c>
      <c r="G44" s="43">
        <v>4</v>
      </c>
      <c r="H44" s="43">
        <v>4</v>
      </c>
      <c r="I44" s="43">
        <v>17</v>
      </c>
      <c r="J44" s="43">
        <v>122</v>
      </c>
      <c r="K44" s="44">
        <v>379</v>
      </c>
      <c r="L44" s="43"/>
    </row>
    <row r="45" spans="1:12" ht="15" x14ac:dyDescent="0.25">
      <c r="A45" s="23"/>
      <c r="B45" s="15"/>
      <c r="C45" s="11"/>
      <c r="D45" s="7" t="s">
        <v>22</v>
      </c>
      <c r="E45" s="42" t="s">
        <v>53</v>
      </c>
      <c r="F45" s="43">
        <v>30</v>
      </c>
      <c r="G45" s="43">
        <v>2</v>
      </c>
      <c r="H45" s="43"/>
      <c r="I45" s="43">
        <v>15</v>
      </c>
      <c r="J45" s="43">
        <v>71</v>
      </c>
      <c r="K45" s="44">
        <v>299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69</v>
      </c>
      <c r="F46" s="43">
        <v>120</v>
      </c>
      <c r="G46" s="43"/>
      <c r="H46" s="43"/>
      <c r="I46" s="43">
        <v>1</v>
      </c>
      <c r="J46" s="43">
        <v>5</v>
      </c>
      <c r="K46" s="44">
        <v>500</v>
      </c>
      <c r="L46" s="43"/>
    </row>
    <row r="47" spans="1:12" ht="15" x14ac:dyDescent="0.25">
      <c r="A47" s="23"/>
      <c r="B47" s="15"/>
      <c r="C47" s="11"/>
      <c r="D47" s="51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SUM(F42:F48)</f>
        <v>500</v>
      </c>
      <c r="G49" s="19">
        <f t="shared" ref="G49" si="15">SUM(G42:G48)</f>
        <v>25</v>
      </c>
      <c r="H49" s="19">
        <f t="shared" ref="H49" si="16">SUM(H42:H48)</f>
        <v>16</v>
      </c>
      <c r="I49" s="19">
        <f t="shared" ref="I49" si="17">SUM(I42:I48)</f>
        <v>52</v>
      </c>
      <c r="J49" s="19">
        <f t="shared" ref="J49" si="18">SUM(J42:J48)</f>
        <v>464</v>
      </c>
      <c r="K49" s="25"/>
      <c r="L49" s="19">
        <v>91</v>
      </c>
    </row>
    <row r="50" spans="1:12" ht="15" x14ac:dyDescent="0.25">
      <c r="A50" s="26">
        <f>A42</f>
        <v>1</v>
      </c>
      <c r="B50" s="13">
        <f>B42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26</v>
      </c>
      <c r="E51" s="42" t="s">
        <v>70</v>
      </c>
      <c r="F51" s="43">
        <v>250</v>
      </c>
      <c r="G51" s="43">
        <v>8</v>
      </c>
      <c r="H51" s="43">
        <v>8</v>
      </c>
      <c r="I51" s="43">
        <v>17</v>
      </c>
      <c r="J51" s="43">
        <v>164</v>
      </c>
      <c r="K51" s="44">
        <v>112</v>
      </c>
      <c r="L51" s="43"/>
    </row>
    <row r="52" spans="1:12" ht="15" x14ac:dyDescent="0.25">
      <c r="A52" s="23"/>
      <c r="B52" s="15"/>
      <c r="C52" s="11"/>
      <c r="D52" s="7" t="s">
        <v>27</v>
      </c>
      <c r="E52" s="42" t="s">
        <v>71</v>
      </c>
      <c r="F52" s="43">
        <v>90</v>
      </c>
      <c r="G52" s="43">
        <v>9</v>
      </c>
      <c r="H52" s="43">
        <v>20</v>
      </c>
      <c r="I52" s="43">
        <v>3</v>
      </c>
      <c r="J52" s="43">
        <v>294</v>
      </c>
      <c r="K52" s="44">
        <v>260</v>
      </c>
      <c r="L52" s="43"/>
    </row>
    <row r="53" spans="1:12" ht="15" x14ac:dyDescent="0.25">
      <c r="A53" s="23"/>
      <c r="B53" s="15"/>
      <c r="C53" s="11"/>
      <c r="D53" s="7" t="s">
        <v>28</v>
      </c>
      <c r="E53" s="42" t="s">
        <v>57</v>
      </c>
      <c r="F53" s="43">
        <v>150</v>
      </c>
      <c r="G53" s="43">
        <v>2</v>
      </c>
      <c r="H53" s="43">
        <v>4</v>
      </c>
      <c r="I53" s="43">
        <v>26</v>
      </c>
      <c r="J53" s="43">
        <v>154</v>
      </c>
      <c r="K53" s="44">
        <v>304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72</v>
      </c>
      <c r="F54" s="43">
        <v>200</v>
      </c>
      <c r="G54" s="43"/>
      <c r="H54" s="43"/>
      <c r="I54" s="43">
        <v>24</v>
      </c>
      <c r="J54" s="43">
        <v>101</v>
      </c>
      <c r="K54" s="44">
        <v>839.01</v>
      </c>
      <c r="L54" s="43"/>
    </row>
    <row r="55" spans="1:12" ht="15" x14ac:dyDescent="0.25">
      <c r="A55" s="23"/>
      <c r="B55" s="15"/>
      <c r="C55" s="11"/>
      <c r="D55" s="65" t="s">
        <v>42</v>
      </c>
      <c r="E55" s="42" t="s">
        <v>59</v>
      </c>
      <c r="F55" s="43">
        <v>60</v>
      </c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SUM(F50:F58)</f>
        <v>750</v>
      </c>
      <c r="G59" s="19">
        <f t="shared" ref="G59" si="19">SUM(G50:G58)</f>
        <v>19</v>
      </c>
      <c r="H59" s="19">
        <f t="shared" ref="H59" si="20">SUM(H50:H58)</f>
        <v>32</v>
      </c>
      <c r="I59" s="19">
        <f t="shared" ref="I59" si="21">SUM(I50:I58)</f>
        <v>70</v>
      </c>
      <c r="J59" s="19">
        <f t="shared" ref="J59" si="22">SUM(J50:J58)</f>
        <v>713</v>
      </c>
      <c r="K59" s="25"/>
      <c r="L59" s="19">
        <v>124</v>
      </c>
    </row>
    <row r="60" spans="1:12" ht="15.75" customHeight="1" x14ac:dyDescent="0.2">
      <c r="A60" s="29">
        <f>A42</f>
        <v>1</v>
      </c>
      <c r="B60" s="30">
        <f>B42</f>
        <v>3</v>
      </c>
      <c r="C60" s="71" t="s">
        <v>4</v>
      </c>
      <c r="D60" s="72"/>
      <c r="E60" s="31"/>
      <c r="F60" s="32">
        <f>F49+F59</f>
        <v>1250</v>
      </c>
      <c r="G60" s="32">
        <f t="shared" ref="G60" si="23">G49+G59</f>
        <v>44</v>
      </c>
      <c r="H60" s="32">
        <f t="shared" ref="H60" si="24">H49+H59</f>
        <v>48</v>
      </c>
      <c r="I60" s="32">
        <f t="shared" ref="I60" si="25">I49+I59</f>
        <v>122</v>
      </c>
      <c r="J60" s="32">
        <f t="shared" ref="J60:L60" si="26">J49+J59</f>
        <v>1177</v>
      </c>
      <c r="K60" s="32"/>
      <c r="L60" s="32">
        <f t="shared" si="26"/>
        <v>215</v>
      </c>
    </row>
    <row r="61" spans="1:12" ht="15" x14ac:dyDescent="0.25">
      <c r="A61" s="20">
        <v>1</v>
      </c>
      <c r="B61" s="21">
        <v>4</v>
      </c>
      <c r="C61" s="22" t="s">
        <v>19</v>
      </c>
      <c r="D61" s="5" t="s">
        <v>20</v>
      </c>
      <c r="E61" s="39" t="s">
        <v>73</v>
      </c>
      <c r="F61" s="40">
        <v>90</v>
      </c>
      <c r="G61" s="40">
        <v>13</v>
      </c>
      <c r="H61" s="40">
        <v>22</v>
      </c>
      <c r="I61" s="40">
        <v>24</v>
      </c>
      <c r="J61" s="40">
        <v>345</v>
      </c>
      <c r="K61" s="41">
        <v>294</v>
      </c>
      <c r="L61" s="40"/>
    </row>
    <row r="62" spans="1:12" ht="15" x14ac:dyDescent="0.25">
      <c r="A62" s="23"/>
      <c r="B62" s="15"/>
      <c r="C62" s="11"/>
      <c r="D62" s="51" t="s">
        <v>28</v>
      </c>
      <c r="E62" s="42" t="s">
        <v>74</v>
      </c>
      <c r="F62" s="43">
        <v>160</v>
      </c>
      <c r="G62" s="43">
        <v>4</v>
      </c>
      <c r="H62" s="43">
        <v>5</v>
      </c>
      <c r="I62" s="43">
        <v>25</v>
      </c>
      <c r="J62" s="43">
        <v>160</v>
      </c>
      <c r="K62" s="44">
        <v>309</v>
      </c>
      <c r="L62" s="43"/>
    </row>
    <row r="63" spans="1:12" ht="15" x14ac:dyDescent="0.25">
      <c r="A63" s="23"/>
      <c r="B63" s="15"/>
      <c r="C63" s="11"/>
      <c r="D63" s="7" t="s">
        <v>21</v>
      </c>
      <c r="E63" s="42" t="s">
        <v>75</v>
      </c>
      <c r="F63" s="43">
        <v>200</v>
      </c>
      <c r="G63" s="43"/>
      <c r="H63" s="43"/>
      <c r="I63" s="43">
        <v>15</v>
      </c>
      <c r="J63" s="43">
        <v>66</v>
      </c>
      <c r="K63" s="44">
        <v>398</v>
      </c>
      <c r="L63" s="43"/>
    </row>
    <row r="64" spans="1:12" ht="15" x14ac:dyDescent="0.25">
      <c r="A64" s="23"/>
      <c r="B64" s="15"/>
      <c r="C64" s="11"/>
      <c r="D64" s="7" t="s">
        <v>22</v>
      </c>
      <c r="E64" s="42" t="s">
        <v>76</v>
      </c>
      <c r="F64" s="43">
        <v>50</v>
      </c>
      <c r="G64" s="43">
        <v>7</v>
      </c>
      <c r="H64" s="43">
        <v>5</v>
      </c>
      <c r="I64" s="43">
        <v>10</v>
      </c>
      <c r="J64" s="43">
        <v>122</v>
      </c>
      <c r="K64" s="44">
        <v>3</v>
      </c>
      <c r="L64" s="43"/>
    </row>
    <row r="65" spans="1:13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3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3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4"/>
      <c r="B68" s="17"/>
      <c r="C68" s="8"/>
      <c r="D68" s="18" t="s">
        <v>32</v>
      </c>
      <c r="E68" s="9"/>
      <c r="F68" s="19">
        <f>SUM(F61:F67)</f>
        <v>500</v>
      </c>
      <c r="G68" s="19">
        <f t="shared" ref="G68" si="27">SUM(G61:G67)</f>
        <v>24</v>
      </c>
      <c r="H68" s="19">
        <f t="shared" ref="H68" si="28">SUM(H61:H67)</f>
        <v>32</v>
      </c>
      <c r="I68" s="19">
        <f t="shared" ref="I68" si="29">SUM(I61:I67)</f>
        <v>74</v>
      </c>
      <c r="J68" s="19">
        <f t="shared" ref="J68" si="30">SUM(J61:J67)</f>
        <v>693</v>
      </c>
      <c r="K68" s="25"/>
      <c r="L68" s="19">
        <v>91</v>
      </c>
    </row>
    <row r="69" spans="1:13" ht="15" x14ac:dyDescent="0.25">
      <c r="A69" s="26">
        <f>A61</f>
        <v>1</v>
      </c>
      <c r="B69" s="13">
        <f>B61</f>
        <v>4</v>
      </c>
      <c r="C69" s="10" t="s">
        <v>24</v>
      </c>
      <c r="D69" s="7" t="s">
        <v>25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26</v>
      </c>
      <c r="E70" s="42" t="s">
        <v>77</v>
      </c>
      <c r="F70" s="43">
        <v>250</v>
      </c>
      <c r="G70" s="43">
        <v>5</v>
      </c>
      <c r="H70" s="43">
        <v>8</v>
      </c>
      <c r="I70" s="43">
        <v>12</v>
      </c>
      <c r="J70" s="43">
        <v>140</v>
      </c>
      <c r="K70" s="44">
        <v>100</v>
      </c>
      <c r="L70" s="43"/>
    </row>
    <row r="71" spans="1:13" ht="15" x14ac:dyDescent="0.25">
      <c r="A71" s="23"/>
      <c r="B71" s="15"/>
      <c r="C71" s="11"/>
      <c r="D71" s="7" t="s">
        <v>27</v>
      </c>
      <c r="E71" s="42" t="s">
        <v>78</v>
      </c>
      <c r="F71" s="43">
        <v>90</v>
      </c>
      <c r="G71" s="43">
        <v>25</v>
      </c>
      <c r="H71" s="43">
        <v>23</v>
      </c>
      <c r="I71" s="43"/>
      <c r="J71" s="43">
        <v>307</v>
      </c>
      <c r="K71" s="44">
        <v>293</v>
      </c>
      <c r="L71" s="43"/>
    </row>
    <row r="72" spans="1:13" ht="15" x14ac:dyDescent="0.25">
      <c r="A72" s="23"/>
      <c r="B72" s="15"/>
      <c r="C72" s="11"/>
      <c r="D72" s="7" t="s">
        <v>28</v>
      </c>
      <c r="E72" s="42" t="s">
        <v>79</v>
      </c>
      <c r="F72" s="43">
        <v>150</v>
      </c>
      <c r="G72" s="43">
        <v>8</v>
      </c>
      <c r="H72" s="43">
        <v>8</v>
      </c>
      <c r="I72" s="43">
        <v>37</v>
      </c>
      <c r="J72" s="43">
        <v>250</v>
      </c>
      <c r="K72" s="44">
        <v>302</v>
      </c>
      <c r="L72" s="43"/>
    </row>
    <row r="73" spans="1:13" ht="15" x14ac:dyDescent="0.25">
      <c r="A73" s="23"/>
      <c r="B73" s="15"/>
      <c r="C73" s="11"/>
      <c r="D73" s="7" t="s">
        <v>29</v>
      </c>
      <c r="E73" s="42" t="s">
        <v>51</v>
      </c>
      <c r="F73" s="43">
        <v>200</v>
      </c>
      <c r="G73" s="43"/>
      <c r="H73" s="43"/>
      <c r="I73" s="43">
        <v>27</v>
      </c>
      <c r="J73" s="43">
        <v>109</v>
      </c>
      <c r="K73" s="44">
        <v>630</v>
      </c>
      <c r="L73" s="43"/>
    </row>
    <row r="74" spans="1:13" ht="15" x14ac:dyDescent="0.25">
      <c r="A74" s="23"/>
      <c r="B74" s="15"/>
      <c r="C74" s="11"/>
      <c r="D74" s="65" t="s">
        <v>42</v>
      </c>
      <c r="E74" s="42" t="s">
        <v>59</v>
      </c>
      <c r="F74" s="43">
        <v>60</v>
      </c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3" ht="15" x14ac:dyDescent="0.25">
      <c r="A78" s="24"/>
      <c r="B78" s="17"/>
      <c r="C78" s="8"/>
      <c r="D78" s="18" t="s">
        <v>32</v>
      </c>
      <c r="E78" s="9"/>
      <c r="F78" s="19">
        <f>SUM(F69:F77)</f>
        <v>750</v>
      </c>
      <c r="G78" s="19">
        <f t="shared" ref="G78" si="31">SUM(G69:G77)</f>
        <v>38</v>
      </c>
      <c r="H78" s="19">
        <f t="shared" ref="H78" si="32">SUM(H69:H77)</f>
        <v>39</v>
      </c>
      <c r="I78" s="19">
        <f t="shared" ref="I78" si="33">SUM(I69:I77)</f>
        <v>76</v>
      </c>
      <c r="J78" s="19">
        <f t="shared" ref="J78" si="34">SUM(J69:J77)</f>
        <v>806</v>
      </c>
      <c r="K78" s="25"/>
      <c r="L78" s="19">
        <v>124</v>
      </c>
    </row>
    <row r="79" spans="1:13" ht="15.75" customHeight="1" x14ac:dyDescent="0.2">
      <c r="A79" s="29">
        <f>A61</f>
        <v>1</v>
      </c>
      <c r="B79" s="30">
        <f>B61</f>
        <v>4</v>
      </c>
      <c r="C79" s="71" t="s">
        <v>4</v>
      </c>
      <c r="D79" s="72"/>
      <c r="E79" s="31"/>
      <c r="F79" s="32">
        <f>F68+F78</f>
        <v>1250</v>
      </c>
      <c r="G79" s="32">
        <f t="shared" ref="G79" si="35">G68+G78</f>
        <v>62</v>
      </c>
      <c r="H79" s="32">
        <f t="shared" ref="H79" si="36">H68+H78</f>
        <v>71</v>
      </c>
      <c r="I79" s="32">
        <f t="shared" ref="I79" si="37">I68+I78</f>
        <v>150</v>
      </c>
      <c r="J79" s="32">
        <f t="shared" ref="J79:L79" si="38">J68+J78</f>
        <v>1499</v>
      </c>
      <c r="K79" s="32"/>
      <c r="L79" s="32">
        <f t="shared" si="38"/>
        <v>215</v>
      </c>
      <c r="M79" s="56" t="s">
        <v>43</v>
      </c>
    </row>
    <row r="80" spans="1:13" ht="15" x14ac:dyDescent="0.25">
      <c r="A80" s="20">
        <v>1</v>
      </c>
      <c r="B80" s="21">
        <v>5</v>
      </c>
      <c r="C80" s="22" t="s">
        <v>19</v>
      </c>
      <c r="D80" s="5" t="s">
        <v>20</v>
      </c>
      <c r="E80" s="39" t="s">
        <v>80</v>
      </c>
      <c r="F80" s="40">
        <v>200</v>
      </c>
      <c r="G80" s="40">
        <v>18</v>
      </c>
      <c r="H80" s="40">
        <v>36</v>
      </c>
      <c r="I80" s="40">
        <v>35</v>
      </c>
      <c r="J80" s="40">
        <v>578</v>
      </c>
      <c r="K80" s="41">
        <v>265</v>
      </c>
      <c r="L80" s="40"/>
    </row>
    <row r="81" spans="1:12" ht="15" x14ac:dyDescent="0.25">
      <c r="A81" s="23"/>
      <c r="B81" s="15"/>
      <c r="C81" s="11"/>
      <c r="D81" s="64" t="s">
        <v>47</v>
      </c>
      <c r="E81" s="42" t="s">
        <v>81</v>
      </c>
      <c r="F81" s="43">
        <v>50</v>
      </c>
      <c r="G81" s="43">
        <v>1</v>
      </c>
      <c r="H81" s="43">
        <v>5</v>
      </c>
      <c r="I81" s="43">
        <v>5</v>
      </c>
      <c r="J81" s="43">
        <v>71</v>
      </c>
      <c r="K81" s="44">
        <v>124.01</v>
      </c>
      <c r="L81" s="43"/>
    </row>
    <row r="82" spans="1:12" ht="15" x14ac:dyDescent="0.25">
      <c r="A82" s="23"/>
      <c r="B82" s="15"/>
      <c r="C82" s="11"/>
      <c r="D82" s="7" t="s">
        <v>21</v>
      </c>
      <c r="E82" s="42" t="s">
        <v>82</v>
      </c>
      <c r="F82" s="43">
        <v>200</v>
      </c>
      <c r="G82" s="43"/>
      <c r="H82" s="43"/>
      <c r="I82" s="43">
        <v>9</v>
      </c>
      <c r="J82" s="43">
        <v>37</v>
      </c>
      <c r="K82" s="44">
        <v>376</v>
      </c>
      <c r="L82" s="43"/>
    </row>
    <row r="83" spans="1:12" ht="15" x14ac:dyDescent="0.25">
      <c r="A83" s="23"/>
      <c r="B83" s="15"/>
      <c r="C83" s="11"/>
      <c r="D83" s="7" t="s">
        <v>22</v>
      </c>
      <c r="E83" s="42" t="s">
        <v>53</v>
      </c>
      <c r="F83" s="43">
        <v>30</v>
      </c>
      <c r="G83" s="43">
        <v>2</v>
      </c>
      <c r="H83" s="43"/>
      <c r="I83" s="43">
        <v>16</v>
      </c>
      <c r="J83" s="43">
        <v>71</v>
      </c>
      <c r="K83" s="44">
        <v>299</v>
      </c>
      <c r="L83" s="43"/>
    </row>
    <row r="84" spans="1:12" ht="25.5" x14ac:dyDescent="0.25">
      <c r="A84" s="23"/>
      <c r="B84" s="15"/>
      <c r="C84" s="11"/>
      <c r="D84" s="65" t="s">
        <v>48</v>
      </c>
      <c r="E84" s="42" t="s">
        <v>83</v>
      </c>
      <c r="F84" s="43">
        <v>20</v>
      </c>
      <c r="G84" s="43"/>
      <c r="H84" s="43"/>
      <c r="I84" s="43">
        <v>16</v>
      </c>
      <c r="J84" s="43">
        <v>65</v>
      </c>
      <c r="K84" s="44">
        <v>423</v>
      </c>
      <c r="L84" s="43"/>
    </row>
    <row r="85" spans="1:12" ht="15" x14ac:dyDescent="0.25">
      <c r="A85" s="23"/>
      <c r="B85" s="15"/>
      <c r="C85" s="11"/>
      <c r="D85" s="51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SUM(F80:F86)</f>
        <v>500</v>
      </c>
      <c r="G87" s="19">
        <f t="shared" ref="G87" si="39">SUM(G80:G86)</f>
        <v>21</v>
      </c>
      <c r="H87" s="19">
        <f t="shared" ref="H87" si="40">SUM(H80:H86)</f>
        <v>41</v>
      </c>
      <c r="I87" s="19">
        <f t="shared" ref="I87" si="41">SUM(I80:I86)</f>
        <v>81</v>
      </c>
      <c r="J87" s="19">
        <f t="shared" ref="J87" si="42">SUM(J80:J86)</f>
        <v>822</v>
      </c>
      <c r="K87" s="25"/>
      <c r="L87" s="19">
        <v>91</v>
      </c>
    </row>
    <row r="88" spans="1:12" ht="15" x14ac:dyDescent="0.25">
      <c r="A88" s="26">
        <f>A80</f>
        <v>1</v>
      </c>
      <c r="B88" s="13">
        <f>B80</f>
        <v>5</v>
      </c>
      <c r="C88" s="10" t="s">
        <v>24</v>
      </c>
      <c r="D88" s="7" t="s">
        <v>25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26</v>
      </c>
      <c r="E89" s="42" t="s">
        <v>84</v>
      </c>
      <c r="F89" s="43">
        <v>250</v>
      </c>
      <c r="G89" s="43">
        <v>9.15</v>
      </c>
      <c r="H89" s="43">
        <v>5.17</v>
      </c>
      <c r="I89" s="43">
        <v>20.149999999999999</v>
      </c>
      <c r="J89" s="43">
        <v>164.17</v>
      </c>
      <c r="K89" s="44">
        <v>97</v>
      </c>
      <c r="L89" s="43"/>
    </row>
    <row r="90" spans="1:12" ht="25.5" x14ac:dyDescent="0.25">
      <c r="A90" s="23"/>
      <c r="B90" s="15"/>
      <c r="C90" s="11"/>
      <c r="D90" s="7" t="s">
        <v>27</v>
      </c>
      <c r="E90" s="42" t="s">
        <v>85</v>
      </c>
      <c r="F90" s="43">
        <v>90</v>
      </c>
      <c r="G90" s="43">
        <v>15</v>
      </c>
      <c r="H90" s="43">
        <v>13</v>
      </c>
      <c r="I90" s="43">
        <v>27</v>
      </c>
      <c r="J90" s="43">
        <v>12</v>
      </c>
      <c r="K90" s="44">
        <v>350</v>
      </c>
      <c r="L90" s="43">
        <v>496</v>
      </c>
    </row>
    <row r="91" spans="1:12" ht="15" x14ac:dyDescent="0.25">
      <c r="A91" s="23"/>
      <c r="B91" s="15"/>
      <c r="C91" s="11"/>
      <c r="D91" s="7" t="s">
        <v>28</v>
      </c>
      <c r="E91" s="42" t="s">
        <v>65</v>
      </c>
      <c r="F91" s="43">
        <v>150</v>
      </c>
      <c r="G91" s="43">
        <v>3</v>
      </c>
      <c r="H91" s="43">
        <v>7</v>
      </c>
      <c r="I91" s="43">
        <v>19</v>
      </c>
      <c r="J91" s="43">
        <v>151</v>
      </c>
      <c r="K91" s="44">
        <v>128</v>
      </c>
      <c r="L91" s="43"/>
    </row>
    <row r="92" spans="1:12" ht="15" x14ac:dyDescent="0.25">
      <c r="A92" s="23"/>
      <c r="B92" s="15"/>
      <c r="C92" s="11"/>
      <c r="D92" s="7" t="s">
        <v>29</v>
      </c>
      <c r="E92" s="42" t="s">
        <v>58</v>
      </c>
      <c r="F92" s="43">
        <v>200</v>
      </c>
      <c r="G92" s="43">
        <v>1</v>
      </c>
      <c r="H92" s="43"/>
      <c r="I92" s="43">
        <v>31</v>
      </c>
      <c r="J92" s="43">
        <v>123</v>
      </c>
      <c r="K92" s="44">
        <v>349</v>
      </c>
      <c r="L92" s="43"/>
    </row>
    <row r="93" spans="1:12" ht="15" x14ac:dyDescent="0.25">
      <c r="A93" s="23"/>
      <c r="B93" s="15"/>
      <c r="C93" s="11"/>
      <c r="D93" s="65" t="s">
        <v>30</v>
      </c>
      <c r="E93" s="42" t="s">
        <v>59</v>
      </c>
      <c r="F93" s="43">
        <v>60</v>
      </c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3" ht="15" x14ac:dyDescent="0.25">
      <c r="A97" s="24"/>
      <c r="B97" s="17"/>
      <c r="C97" s="8"/>
      <c r="D97" s="18" t="s">
        <v>32</v>
      </c>
      <c r="E97" s="9"/>
      <c r="F97" s="19">
        <f>SUM(F88:F96)</f>
        <v>750</v>
      </c>
      <c r="G97" s="19">
        <f t="shared" ref="G97" si="43">SUM(G88:G96)</f>
        <v>28.15</v>
      </c>
      <c r="H97" s="19">
        <f t="shared" ref="H97" si="44">SUM(H88:H96)</f>
        <v>25.17</v>
      </c>
      <c r="I97" s="19">
        <f t="shared" ref="I97" si="45">SUM(I88:I96)</f>
        <v>97.15</v>
      </c>
      <c r="J97" s="19">
        <f t="shared" ref="J97" si="46">SUM(J88:J96)</f>
        <v>450.16999999999996</v>
      </c>
      <c r="K97" s="25"/>
      <c r="L97" s="19">
        <v>124</v>
      </c>
    </row>
    <row r="98" spans="1:13" ht="15.75" customHeight="1" x14ac:dyDescent="0.2">
      <c r="A98" s="29">
        <f>A80</f>
        <v>1</v>
      </c>
      <c r="B98" s="30">
        <f>B80</f>
        <v>5</v>
      </c>
      <c r="C98" s="71" t="s">
        <v>4</v>
      </c>
      <c r="D98" s="72"/>
      <c r="E98" s="31"/>
      <c r="F98" s="32">
        <f>F87+F97</f>
        <v>1250</v>
      </c>
      <c r="G98" s="32">
        <f t="shared" ref="G98" si="47">G87+G97</f>
        <v>49.15</v>
      </c>
      <c r="H98" s="32">
        <f t="shared" ref="H98" si="48">H87+H97</f>
        <v>66.17</v>
      </c>
      <c r="I98" s="32">
        <f t="shared" ref="I98" si="49">I87+I97</f>
        <v>178.15</v>
      </c>
      <c r="J98" s="32">
        <f t="shared" ref="J98:L98" si="50">J87+J97</f>
        <v>1272.17</v>
      </c>
      <c r="K98" s="32"/>
      <c r="L98" s="32">
        <f t="shared" si="50"/>
        <v>215</v>
      </c>
      <c r="M98" s="56"/>
    </row>
    <row r="99" spans="1:13" ht="25.5" x14ac:dyDescent="0.25">
      <c r="A99" s="20">
        <v>2</v>
      </c>
      <c r="B99" s="21">
        <v>1</v>
      </c>
      <c r="C99" s="22" t="s">
        <v>19</v>
      </c>
      <c r="D99" s="5" t="s">
        <v>20</v>
      </c>
      <c r="E99" s="39" t="s">
        <v>86</v>
      </c>
      <c r="F99" s="40">
        <v>200</v>
      </c>
      <c r="G99" s="40">
        <v>4</v>
      </c>
      <c r="H99" s="40">
        <v>5</v>
      </c>
      <c r="I99" s="40">
        <v>21</v>
      </c>
      <c r="J99" s="40">
        <v>147</v>
      </c>
      <c r="K99" s="41">
        <v>175</v>
      </c>
      <c r="L99" s="40"/>
    </row>
    <row r="100" spans="1:13" ht="15" x14ac:dyDescent="0.25">
      <c r="A100" s="23"/>
      <c r="B100" s="15"/>
      <c r="C100" s="11"/>
      <c r="D100" s="64" t="s">
        <v>46</v>
      </c>
      <c r="E100" s="42" t="s">
        <v>52</v>
      </c>
      <c r="F100" s="43">
        <v>100</v>
      </c>
      <c r="G100" s="43">
        <v>4</v>
      </c>
      <c r="H100" s="43"/>
      <c r="I100" s="43">
        <v>19</v>
      </c>
      <c r="J100" s="43">
        <v>95</v>
      </c>
      <c r="K100" s="44">
        <v>431</v>
      </c>
      <c r="L100" s="43"/>
    </row>
    <row r="101" spans="1:13" ht="25.5" x14ac:dyDescent="0.25">
      <c r="A101" s="23"/>
      <c r="B101" s="15"/>
      <c r="C101" s="11"/>
      <c r="D101" s="7" t="s">
        <v>21</v>
      </c>
      <c r="E101" s="42" t="s">
        <v>87</v>
      </c>
      <c r="F101" s="43">
        <v>200</v>
      </c>
      <c r="G101" s="43">
        <v>6</v>
      </c>
      <c r="H101" s="43">
        <v>6</v>
      </c>
      <c r="I101" s="43">
        <v>19</v>
      </c>
      <c r="J101" s="43">
        <v>156</v>
      </c>
      <c r="K101" s="44">
        <v>382</v>
      </c>
      <c r="L101" s="43"/>
    </row>
    <row r="102" spans="1:13" ht="15" x14ac:dyDescent="0.25">
      <c r="A102" s="23"/>
      <c r="B102" s="15"/>
      <c r="C102" s="11"/>
      <c r="D102" s="7" t="s">
        <v>22</v>
      </c>
      <c r="E102" s="42" t="s">
        <v>76</v>
      </c>
      <c r="F102" s="43">
        <v>50</v>
      </c>
      <c r="G102" s="43">
        <v>7</v>
      </c>
      <c r="H102" s="43">
        <v>5</v>
      </c>
      <c r="I102" s="43">
        <v>10</v>
      </c>
      <c r="J102" s="43">
        <v>122</v>
      </c>
      <c r="K102" s="44">
        <v>3</v>
      </c>
      <c r="L102" s="43"/>
    </row>
    <row r="103" spans="1:13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3" ht="15" x14ac:dyDescent="0.25">
      <c r="A104" s="23"/>
      <c r="B104" s="15"/>
      <c r="C104" s="11"/>
      <c r="D104" s="51"/>
      <c r="E104" s="42"/>
      <c r="F104" s="43"/>
      <c r="G104" s="43"/>
      <c r="H104" s="43"/>
      <c r="I104" s="43"/>
      <c r="J104" s="43"/>
      <c r="K104" s="44"/>
      <c r="L104" s="43"/>
    </row>
    <row r="105" spans="1:13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3" ht="15" x14ac:dyDescent="0.25">
      <c r="A106" s="24"/>
      <c r="B106" s="17"/>
      <c r="C106" s="8"/>
      <c r="D106" s="18" t="s">
        <v>32</v>
      </c>
      <c r="E106" s="9"/>
      <c r="F106" s="19">
        <f>SUM(F99:F105)</f>
        <v>550</v>
      </c>
      <c r="G106" s="19">
        <f t="shared" ref="G106:J106" si="51">SUM(G99:G105)</f>
        <v>21</v>
      </c>
      <c r="H106" s="19">
        <f t="shared" si="51"/>
        <v>16</v>
      </c>
      <c r="I106" s="19">
        <f t="shared" si="51"/>
        <v>69</v>
      </c>
      <c r="J106" s="19">
        <f t="shared" si="51"/>
        <v>520</v>
      </c>
      <c r="K106" s="25"/>
      <c r="L106" s="19">
        <v>91</v>
      </c>
    </row>
    <row r="107" spans="1:13" ht="15" x14ac:dyDescent="0.25">
      <c r="A107" s="26">
        <f>A99</f>
        <v>2</v>
      </c>
      <c r="B107" s="13">
        <f>B99</f>
        <v>1</v>
      </c>
      <c r="C107" s="10" t="s">
        <v>24</v>
      </c>
      <c r="D107" s="7" t="s">
        <v>25</v>
      </c>
      <c r="E107" s="57"/>
      <c r="F107" s="43"/>
      <c r="G107" s="43"/>
      <c r="H107" s="43"/>
      <c r="I107" s="43"/>
      <c r="J107" s="43"/>
      <c r="K107" s="44"/>
      <c r="L107" s="43"/>
    </row>
    <row r="108" spans="1:13" ht="30" x14ac:dyDescent="0.25">
      <c r="A108" s="23"/>
      <c r="B108" s="15"/>
      <c r="C108" s="11"/>
      <c r="D108" s="65" t="s">
        <v>47</v>
      </c>
      <c r="E108" s="67" t="s">
        <v>88</v>
      </c>
      <c r="F108" s="43">
        <v>30</v>
      </c>
      <c r="G108" s="43">
        <v>3</v>
      </c>
      <c r="H108" s="43">
        <v>1</v>
      </c>
      <c r="I108" s="43">
        <v>18</v>
      </c>
      <c r="J108" s="43">
        <v>98</v>
      </c>
      <c r="K108" s="44">
        <v>133</v>
      </c>
      <c r="L108" s="43"/>
    </row>
    <row r="109" spans="1:13" ht="15" x14ac:dyDescent="0.25">
      <c r="A109" s="23"/>
      <c r="B109" s="15"/>
      <c r="C109" s="11"/>
      <c r="D109" s="7" t="s">
        <v>26</v>
      </c>
      <c r="E109" s="42" t="s">
        <v>89</v>
      </c>
      <c r="F109" s="43">
        <v>250</v>
      </c>
      <c r="G109" s="43">
        <v>3</v>
      </c>
      <c r="H109" s="43">
        <v>3</v>
      </c>
      <c r="I109" s="43">
        <v>20</v>
      </c>
      <c r="J109" s="43">
        <v>120</v>
      </c>
      <c r="K109" s="44">
        <v>101</v>
      </c>
      <c r="L109" s="43"/>
    </row>
    <row r="110" spans="1:13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21</v>
      </c>
      <c r="H110" s="43">
        <v>28</v>
      </c>
      <c r="I110" s="43">
        <v>36</v>
      </c>
      <c r="J110" s="43">
        <v>476</v>
      </c>
      <c r="K110" s="44">
        <v>220</v>
      </c>
      <c r="L110" s="43"/>
    </row>
    <row r="111" spans="1:13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3" ht="15" x14ac:dyDescent="0.25">
      <c r="A112" s="23"/>
      <c r="B112" s="15"/>
      <c r="C112" s="11"/>
      <c r="D112" s="7" t="s">
        <v>29</v>
      </c>
      <c r="E112" s="42" t="s">
        <v>51</v>
      </c>
      <c r="F112" s="43">
        <v>200</v>
      </c>
      <c r="G112" s="43"/>
      <c r="H112" s="43"/>
      <c r="I112" s="43">
        <v>27</v>
      </c>
      <c r="J112" s="43">
        <v>109</v>
      </c>
      <c r="K112" s="44">
        <v>630</v>
      </c>
      <c r="L112" s="43"/>
    </row>
    <row r="113" spans="1:13" ht="15" x14ac:dyDescent="0.25">
      <c r="A113" s="23"/>
      <c r="B113" s="15"/>
      <c r="C113" s="11"/>
      <c r="D113" s="7" t="s">
        <v>31</v>
      </c>
      <c r="E113" s="42" t="s">
        <v>59</v>
      </c>
      <c r="F113" s="43">
        <v>60</v>
      </c>
      <c r="G113" s="43"/>
      <c r="H113" s="43"/>
      <c r="I113" s="43"/>
      <c r="J113" s="43"/>
      <c r="K113" s="44"/>
      <c r="L113" s="43"/>
    </row>
    <row r="114" spans="1:13" ht="15" x14ac:dyDescent="0.25">
      <c r="A114" s="23"/>
      <c r="B114" s="15"/>
      <c r="C114" s="11"/>
      <c r="E114" s="42"/>
      <c r="F114" s="43"/>
      <c r="G114" s="43"/>
      <c r="H114" s="43"/>
      <c r="I114" s="43"/>
      <c r="J114" s="43"/>
      <c r="K114" s="44"/>
      <c r="L114" s="43"/>
    </row>
    <row r="115" spans="1:13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3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3" ht="15" x14ac:dyDescent="0.25">
      <c r="A117" s="24"/>
      <c r="B117" s="17"/>
      <c r="C117" s="8"/>
      <c r="D117" s="18" t="s">
        <v>32</v>
      </c>
      <c r="E117" s="9"/>
      <c r="F117" s="19">
        <f>SUM(F107:F116)</f>
        <v>740</v>
      </c>
      <c r="G117" s="19">
        <f t="shared" ref="G117:J117" si="52">SUM(G107:G116)</f>
        <v>27</v>
      </c>
      <c r="H117" s="19">
        <f t="shared" si="52"/>
        <v>32</v>
      </c>
      <c r="I117" s="19">
        <f t="shared" si="52"/>
        <v>101</v>
      </c>
      <c r="J117" s="19">
        <f t="shared" si="52"/>
        <v>803</v>
      </c>
      <c r="K117" s="25"/>
      <c r="L117" s="19">
        <v>124</v>
      </c>
    </row>
    <row r="118" spans="1:13" ht="15.75" thickBot="1" x14ac:dyDescent="0.25">
      <c r="A118" s="29">
        <f>A99</f>
        <v>2</v>
      </c>
      <c r="B118" s="30">
        <f>B99</f>
        <v>1</v>
      </c>
      <c r="C118" s="71" t="s">
        <v>4</v>
      </c>
      <c r="D118" s="72"/>
      <c r="E118" s="31"/>
      <c r="F118" s="32">
        <f>F106+F117</f>
        <v>1290</v>
      </c>
      <c r="G118" s="32">
        <f t="shared" ref="G118" si="53">G106+G117</f>
        <v>48</v>
      </c>
      <c r="H118" s="32">
        <f t="shared" ref="H118" si="54">H106+H117</f>
        <v>48</v>
      </c>
      <c r="I118" s="32">
        <f t="shared" ref="I118" si="55">I106+I117</f>
        <v>170</v>
      </c>
      <c r="J118" s="32">
        <f t="shared" ref="J118:L118" si="56">J106+J117</f>
        <v>1323</v>
      </c>
      <c r="K118" s="32"/>
      <c r="L118" s="32">
        <f t="shared" si="56"/>
        <v>215</v>
      </c>
      <c r="M118" s="56"/>
    </row>
    <row r="119" spans="1:13" ht="15.75" thickBot="1" x14ac:dyDescent="0.3">
      <c r="A119" s="14">
        <v>2</v>
      </c>
      <c r="B119" s="15">
        <v>2</v>
      </c>
      <c r="C119" s="22" t="s">
        <v>19</v>
      </c>
      <c r="D119" s="59" t="s">
        <v>25</v>
      </c>
      <c r="E119" s="57"/>
      <c r="F119" s="43"/>
      <c r="G119" s="43"/>
      <c r="H119" s="43"/>
      <c r="I119" s="43"/>
      <c r="J119" s="43"/>
      <c r="K119" s="44"/>
      <c r="L119" s="40"/>
    </row>
    <row r="120" spans="1:13" ht="30.75" thickBot="1" x14ac:dyDescent="0.3">
      <c r="A120" s="14"/>
      <c r="B120" s="15"/>
      <c r="C120" s="11"/>
      <c r="D120" s="66" t="s">
        <v>47</v>
      </c>
      <c r="E120" s="67" t="s">
        <v>88</v>
      </c>
      <c r="F120" s="43">
        <v>30</v>
      </c>
      <c r="G120" s="43">
        <v>3</v>
      </c>
      <c r="H120" s="43">
        <v>1</v>
      </c>
      <c r="I120" s="43">
        <v>18</v>
      </c>
      <c r="J120" s="43">
        <v>98</v>
      </c>
      <c r="K120" s="44">
        <v>133</v>
      </c>
      <c r="L120" s="58"/>
    </row>
    <row r="121" spans="1:13" ht="15" x14ac:dyDescent="0.25">
      <c r="A121" s="14"/>
      <c r="B121" s="15"/>
      <c r="C121" s="11"/>
      <c r="D121" s="5" t="s">
        <v>20</v>
      </c>
      <c r="E121" s="39" t="s">
        <v>91</v>
      </c>
      <c r="F121" s="40">
        <v>90</v>
      </c>
      <c r="G121" s="40">
        <v>25</v>
      </c>
      <c r="H121" s="40">
        <v>23</v>
      </c>
      <c r="I121" s="40"/>
      <c r="J121" s="40">
        <v>307</v>
      </c>
      <c r="K121" s="41">
        <v>293</v>
      </c>
      <c r="L121" s="58"/>
    </row>
    <row r="122" spans="1:13" ht="15" x14ac:dyDescent="0.25">
      <c r="A122" s="14"/>
      <c r="B122" s="15"/>
      <c r="C122" s="11"/>
      <c r="D122" s="7" t="s">
        <v>28</v>
      </c>
      <c r="E122" s="2" t="s">
        <v>74</v>
      </c>
      <c r="F122" s="2">
        <v>150</v>
      </c>
      <c r="G122" s="2">
        <v>4</v>
      </c>
      <c r="H122" s="2">
        <v>5</v>
      </c>
      <c r="I122" s="2">
        <v>24</v>
      </c>
      <c r="J122" s="2">
        <v>150</v>
      </c>
      <c r="K122" s="2">
        <v>309</v>
      </c>
      <c r="L122" s="43"/>
    </row>
    <row r="123" spans="1:13" ht="15" x14ac:dyDescent="0.25">
      <c r="A123" s="14"/>
      <c r="B123" s="15"/>
      <c r="C123" s="11"/>
      <c r="D123" s="7" t="s">
        <v>21</v>
      </c>
      <c r="E123" s="42" t="s">
        <v>82</v>
      </c>
      <c r="F123" s="43">
        <v>200</v>
      </c>
      <c r="G123" s="43"/>
      <c r="H123" s="43"/>
      <c r="I123" s="43">
        <v>9</v>
      </c>
      <c r="J123" s="43">
        <v>37</v>
      </c>
      <c r="K123" s="44">
        <v>376</v>
      </c>
      <c r="L123" s="43"/>
    </row>
    <row r="124" spans="1:13" ht="15" x14ac:dyDescent="0.25">
      <c r="A124" s="14"/>
      <c r="B124" s="15"/>
      <c r="C124" s="11"/>
      <c r="D124" s="7" t="s">
        <v>22</v>
      </c>
      <c r="E124" s="42" t="s">
        <v>53</v>
      </c>
      <c r="F124" s="43">
        <v>30</v>
      </c>
      <c r="G124" s="43">
        <v>2</v>
      </c>
      <c r="H124" s="43"/>
      <c r="I124" s="43">
        <v>15</v>
      </c>
      <c r="J124" s="43">
        <v>71</v>
      </c>
      <c r="K124" s="44">
        <v>299</v>
      </c>
      <c r="L124" s="43"/>
    </row>
    <row r="125" spans="1:13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3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3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3" ht="15" x14ac:dyDescent="0.25">
      <c r="A128" s="16"/>
      <c r="B128" s="17"/>
      <c r="C128" s="8"/>
      <c r="D128" s="18" t="s">
        <v>32</v>
      </c>
      <c r="E128" s="9"/>
      <c r="F128" s="19">
        <f>SUM(F119:F127)</f>
        <v>500</v>
      </c>
      <c r="G128" s="19">
        <f>SUM(G119:G127)</f>
        <v>34</v>
      </c>
      <c r="H128" s="19">
        <f>SUM(H119:H127)</f>
        <v>29</v>
      </c>
      <c r="I128" s="19">
        <f>SUM(I119:I127)</f>
        <v>66</v>
      </c>
      <c r="J128" s="19">
        <f>SUM(J119:J127)</f>
        <v>663</v>
      </c>
      <c r="K128" s="25"/>
      <c r="L128" s="19">
        <v>91</v>
      </c>
      <c r="M128" s="56"/>
    </row>
    <row r="129" spans="1:13" ht="15" x14ac:dyDescent="0.25">
      <c r="A129" s="14"/>
      <c r="B129" s="15"/>
      <c r="C129" s="11"/>
      <c r="D129" s="7" t="s">
        <v>26</v>
      </c>
      <c r="E129" s="42" t="s">
        <v>92</v>
      </c>
      <c r="F129" s="43">
        <v>250</v>
      </c>
      <c r="G129" s="43">
        <v>4</v>
      </c>
      <c r="H129" s="43">
        <v>8</v>
      </c>
      <c r="I129" s="43">
        <v>9</v>
      </c>
      <c r="J129" s="43">
        <v>125</v>
      </c>
      <c r="K129" s="44">
        <v>88</v>
      </c>
      <c r="L129" s="43"/>
    </row>
    <row r="130" spans="1:13" ht="25.5" x14ac:dyDescent="0.25">
      <c r="A130" s="14"/>
      <c r="B130" s="15"/>
      <c r="C130" s="11"/>
      <c r="D130" s="7" t="s">
        <v>27</v>
      </c>
      <c r="E130" s="42" t="s">
        <v>93</v>
      </c>
      <c r="F130" s="43">
        <v>90</v>
      </c>
      <c r="G130" s="43">
        <v>13</v>
      </c>
      <c r="H130" s="43">
        <v>27</v>
      </c>
      <c r="I130" s="43">
        <v>12</v>
      </c>
      <c r="J130" s="43">
        <v>350</v>
      </c>
      <c r="K130" s="44">
        <v>496</v>
      </c>
      <c r="L130" s="43"/>
    </row>
    <row r="131" spans="1:13" ht="15" x14ac:dyDescent="0.25">
      <c r="A131" s="14"/>
      <c r="B131" s="15"/>
      <c r="C131" s="11"/>
      <c r="D131" s="7" t="s">
        <v>28</v>
      </c>
      <c r="E131" s="42" t="s">
        <v>65</v>
      </c>
      <c r="F131" s="43">
        <v>150</v>
      </c>
      <c r="G131" s="43">
        <v>3</v>
      </c>
      <c r="H131" s="43">
        <v>7</v>
      </c>
      <c r="I131" s="43">
        <v>19</v>
      </c>
      <c r="J131" s="43">
        <v>151</v>
      </c>
      <c r="K131" s="44">
        <v>128</v>
      </c>
      <c r="L131" s="43"/>
    </row>
    <row r="132" spans="1:13" ht="15" x14ac:dyDescent="0.25">
      <c r="A132" s="14"/>
      <c r="B132" s="15"/>
      <c r="C132" s="11"/>
      <c r="D132" s="7" t="s">
        <v>29</v>
      </c>
      <c r="E132" s="42" t="s">
        <v>94</v>
      </c>
      <c r="F132" s="43">
        <v>200</v>
      </c>
      <c r="G132" s="43"/>
      <c r="H132" s="43"/>
      <c r="I132" s="43">
        <v>28</v>
      </c>
      <c r="J132" s="43">
        <v>109</v>
      </c>
      <c r="K132" s="44">
        <v>342</v>
      </c>
      <c r="L132" s="43"/>
    </row>
    <row r="133" spans="1:13" ht="15" x14ac:dyDescent="0.25">
      <c r="A133" s="14"/>
      <c r="B133" s="15"/>
      <c r="C133" s="11"/>
      <c r="D133" s="7" t="s">
        <v>42</v>
      </c>
      <c r="E133" s="42" t="s">
        <v>59</v>
      </c>
      <c r="F133" s="43">
        <v>60</v>
      </c>
      <c r="G133" s="43"/>
      <c r="H133" s="43"/>
      <c r="I133" s="43"/>
      <c r="J133" s="43"/>
      <c r="K133" s="44"/>
      <c r="L133" s="43"/>
    </row>
    <row r="134" spans="1:13" ht="15" x14ac:dyDescent="0.25">
      <c r="A134" s="14"/>
      <c r="B134" s="15"/>
      <c r="C134" s="11"/>
      <c r="E134" s="42"/>
      <c r="F134" s="43"/>
      <c r="G134" s="43"/>
      <c r="H134" s="43"/>
      <c r="I134" s="43"/>
      <c r="J134" s="43"/>
      <c r="K134" s="44"/>
      <c r="L134" s="43"/>
    </row>
    <row r="135" spans="1:13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3" ht="15" x14ac:dyDescent="0.25">
      <c r="A137" s="16"/>
      <c r="B137" s="17"/>
      <c r="C137" s="8"/>
      <c r="D137" s="18" t="s">
        <v>32</v>
      </c>
      <c r="E137" s="9"/>
      <c r="F137" s="19">
        <f>SUM(F129:F136)</f>
        <v>750</v>
      </c>
      <c r="G137" s="19">
        <f>SUM(G129:G136)</f>
        <v>20</v>
      </c>
      <c r="H137" s="19">
        <f>SUM(H129:H136)</f>
        <v>42</v>
      </c>
      <c r="I137" s="19">
        <f>SUM(I129:I136)</f>
        <v>68</v>
      </c>
      <c r="J137" s="19">
        <f>SUM(J129:J136)</f>
        <v>735</v>
      </c>
      <c r="K137" s="25"/>
      <c r="L137" s="19">
        <v>124</v>
      </c>
    </row>
    <row r="138" spans="1:13" ht="15" x14ac:dyDescent="0.2">
      <c r="A138" s="33">
        <f>A119</f>
        <v>2</v>
      </c>
      <c r="B138" s="33">
        <f>B119</f>
        <v>2</v>
      </c>
      <c r="C138" s="71" t="s">
        <v>4</v>
      </c>
      <c r="D138" s="72"/>
      <c r="E138" s="31"/>
      <c r="F138" s="32">
        <f>F128+F137</f>
        <v>1250</v>
      </c>
      <c r="G138" s="32">
        <f>G128+G137</f>
        <v>54</v>
      </c>
      <c r="H138" s="32">
        <f>H128+H137</f>
        <v>71</v>
      </c>
      <c r="I138" s="32">
        <f>I128+I137</f>
        <v>134</v>
      </c>
      <c r="J138" s="32">
        <f>J128+J137</f>
        <v>1398</v>
      </c>
      <c r="K138" s="32"/>
      <c r="L138" s="32">
        <f>L128+L137</f>
        <v>215</v>
      </c>
      <c r="M138" s="53"/>
    </row>
    <row r="139" spans="1:13" ht="15.75" thickBot="1" x14ac:dyDescent="0.3">
      <c r="A139" s="20">
        <v>2</v>
      </c>
      <c r="B139" s="21">
        <v>3</v>
      </c>
      <c r="C139" s="22" t="s">
        <v>19</v>
      </c>
      <c r="D139" s="5" t="s">
        <v>25</v>
      </c>
      <c r="E139" s="39"/>
      <c r="F139" s="40"/>
      <c r="G139" s="40"/>
      <c r="H139" s="40"/>
      <c r="I139" s="40"/>
      <c r="J139" s="40"/>
      <c r="K139" s="41"/>
      <c r="L139" s="40"/>
    </row>
    <row r="140" spans="1:13" ht="26.25" thickBot="1" x14ac:dyDescent="0.3">
      <c r="A140" s="23"/>
      <c r="B140" s="15"/>
      <c r="C140" s="11"/>
      <c r="D140" s="66" t="s">
        <v>47</v>
      </c>
      <c r="E140" s="39" t="s">
        <v>95</v>
      </c>
      <c r="F140" s="40">
        <v>30</v>
      </c>
      <c r="G140" s="40">
        <v>1</v>
      </c>
      <c r="H140" s="40">
        <v>5</v>
      </c>
      <c r="I140" s="40">
        <v>5</v>
      </c>
      <c r="J140" s="40">
        <v>68</v>
      </c>
      <c r="K140" s="41">
        <v>131</v>
      </c>
      <c r="L140" s="40"/>
    </row>
    <row r="141" spans="1:13" ht="15" x14ac:dyDescent="0.25">
      <c r="A141" s="23"/>
      <c r="B141" s="15"/>
      <c r="C141" s="11"/>
      <c r="D141" s="5" t="s">
        <v>20</v>
      </c>
      <c r="E141" s="39" t="s">
        <v>96</v>
      </c>
      <c r="F141" s="40">
        <v>150</v>
      </c>
      <c r="G141" s="40">
        <v>15</v>
      </c>
      <c r="H141" s="40">
        <v>24</v>
      </c>
      <c r="I141" s="40">
        <v>3</v>
      </c>
      <c r="J141" s="40">
        <v>288</v>
      </c>
      <c r="K141" s="41">
        <v>210</v>
      </c>
      <c r="L141" s="40"/>
    </row>
    <row r="142" spans="1:13" ht="15" x14ac:dyDescent="0.25">
      <c r="A142" s="23"/>
      <c r="B142" s="15"/>
      <c r="C142" s="11"/>
      <c r="D142" s="62" t="s">
        <v>23</v>
      </c>
      <c r="E142" s="60" t="s">
        <v>69</v>
      </c>
      <c r="F142" s="58">
        <v>120</v>
      </c>
      <c r="G142" s="58"/>
      <c r="H142" s="58"/>
      <c r="I142" s="58">
        <v>1</v>
      </c>
      <c r="J142" s="58">
        <v>5</v>
      </c>
      <c r="K142" s="61">
        <v>500</v>
      </c>
      <c r="L142" s="58"/>
    </row>
    <row r="143" spans="1:13" ht="15" x14ac:dyDescent="0.25">
      <c r="A143" s="23"/>
      <c r="B143" s="15"/>
      <c r="C143" s="11"/>
      <c r="D143" s="7" t="s">
        <v>21</v>
      </c>
      <c r="E143" s="42" t="s">
        <v>75</v>
      </c>
      <c r="F143" s="43">
        <v>150</v>
      </c>
      <c r="G143" s="43"/>
      <c r="H143" s="43"/>
      <c r="I143" s="43">
        <v>15</v>
      </c>
      <c r="J143" s="43">
        <v>66</v>
      </c>
      <c r="K143" s="44">
        <v>398</v>
      </c>
      <c r="L143" s="43"/>
    </row>
    <row r="144" spans="1:13" ht="15.75" customHeight="1" x14ac:dyDescent="0.25">
      <c r="A144" s="23"/>
      <c r="B144" s="15"/>
      <c r="C144" s="11"/>
      <c r="D144" s="7" t="s">
        <v>22</v>
      </c>
      <c r="E144" s="42" t="s">
        <v>59</v>
      </c>
      <c r="F144" s="43">
        <v>60</v>
      </c>
      <c r="G144" s="43"/>
      <c r="H144" s="43"/>
      <c r="I144" s="43"/>
      <c r="J144" s="43"/>
      <c r="K144" s="44"/>
      <c r="L144" s="43"/>
    </row>
    <row r="145" spans="1:13" ht="15" x14ac:dyDescent="0.25">
      <c r="A145" s="23"/>
      <c r="B145" s="15"/>
      <c r="C145" s="11"/>
      <c r="D145" s="2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3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3" ht="15" x14ac:dyDescent="0.25">
      <c r="A148" s="24"/>
      <c r="B148" s="17"/>
      <c r="C148" s="8"/>
      <c r="D148" s="18" t="s">
        <v>32</v>
      </c>
      <c r="E148" s="9"/>
      <c r="F148" s="19">
        <f>SUM(F139:F147)</f>
        <v>510</v>
      </c>
      <c r="G148" s="19">
        <f>SUM(G139:G147)</f>
        <v>16</v>
      </c>
      <c r="H148" s="19">
        <f>SUM(H139:H147)</f>
        <v>29</v>
      </c>
      <c r="I148" s="19">
        <f>SUM(I139:I147)</f>
        <v>24</v>
      </c>
      <c r="J148" s="19">
        <f>SUM(J139:J147)</f>
        <v>427</v>
      </c>
      <c r="K148" s="25"/>
      <c r="L148" s="19">
        <v>91</v>
      </c>
    </row>
    <row r="149" spans="1:13" ht="15" x14ac:dyDescent="0.25">
      <c r="A149" s="26">
        <f>A139</f>
        <v>2</v>
      </c>
      <c r="B149" s="13">
        <f>B139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3" ht="15" x14ac:dyDescent="0.25">
      <c r="A150" s="23"/>
      <c r="B150" s="15"/>
      <c r="C150" s="11"/>
      <c r="D150" s="7" t="s">
        <v>26</v>
      </c>
      <c r="E150" s="42" t="s">
        <v>63</v>
      </c>
      <c r="F150" s="43">
        <v>250</v>
      </c>
      <c r="G150" s="43">
        <v>2</v>
      </c>
      <c r="H150" s="43">
        <v>5</v>
      </c>
      <c r="I150" s="43">
        <v>15</v>
      </c>
      <c r="J150" s="43">
        <v>116</v>
      </c>
      <c r="K150" s="44">
        <v>96</v>
      </c>
      <c r="L150" s="43"/>
    </row>
    <row r="151" spans="1:13" ht="15" x14ac:dyDescent="0.25">
      <c r="A151" s="23"/>
      <c r="B151" s="15"/>
      <c r="C151" s="11"/>
      <c r="D151" s="7" t="s">
        <v>27</v>
      </c>
      <c r="E151" s="42" t="s">
        <v>71</v>
      </c>
      <c r="F151" s="43">
        <v>90</v>
      </c>
      <c r="G151" s="43">
        <v>9</v>
      </c>
      <c r="H151" s="43">
        <v>20</v>
      </c>
      <c r="I151" s="43">
        <v>3</v>
      </c>
      <c r="J151" s="43">
        <v>294</v>
      </c>
      <c r="K151" s="44">
        <v>260</v>
      </c>
      <c r="L151" s="43"/>
    </row>
    <row r="152" spans="1:13" ht="15" x14ac:dyDescent="0.25">
      <c r="A152" s="23"/>
      <c r="B152" s="15"/>
      <c r="C152" s="11"/>
      <c r="D152" s="7" t="s">
        <v>28</v>
      </c>
      <c r="E152" s="42" t="s">
        <v>74</v>
      </c>
      <c r="F152" s="43">
        <v>150</v>
      </c>
      <c r="G152" s="43">
        <v>4</v>
      </c>
      <c r="H152" s="43">
        <v>5</v>
      </c>
      <c r="I152" s="43">
        <v>24</v>
      </c>
      <c r="J152" s="43">
        <v>150</v>
      </c>
      <c r="K152" s="44">
        <v>309</v>
      </c>
      <c r="L152" s="43"/>
    </row>
    <row r="153" spans="1:13" ht="15" x14ac:dyDescent="0.25">
      <c r="A153" s="23"/>
      <c r="B153" s="15"/>
      <c r="C153" s="11"/>
      <c r="D153" s="7" t="s">
        <v>29</v>
      </c>
      <c r="E153" s="42" t="s">
        <v>97</v>
      </c>
      <c r="F153" s="43">
        <v>200</v>
      </c>
      <c r="G153" s="43"/>
      <c r="H153" s="43"/>
      <c r="I153" s="43">
        <v>24</v>
      </c>
      <c r="J153" s="43">
        <v>101</v>
      </c>
      <c r="K153" s="44">
        <v>342</v>
      </c>
      <c r="L153" s="43">
        <v>841.02</v>
      </c>
    </row>
    <row r="154" spans="1:13" ht="15" x14ac:dyDescent="0.25">
      <c r="A154" s="23"/>
      <c r="B154" s="15"/>
      <c r="C154" s="11"/>
      <c r="D154" s="63" t="s">
        <v>42</v>
      </c>
      <c r="E154" s="42" t="s">
        <v>59</v>
      </c>
      <c r="F154" s="43">
        <v>60</v>
      </c>
      <c r="G154" s="43"/>
      <c r="H154" s="43"/>
      <c r="I154" s="43"/>
      <c r="J154" s="43"/>
      <c r="K154" s="44"/>
      <c r="L154" s="43"/>
    </row>
    <row r="155" spans="1:13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3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3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3" ht="15" x14ac:dyDescent="0.25">
      <c r="A158" s="24"/>
      <c r="B158" s="17"/>
      <c r="C158" s="8"/>
      <c r="D158" s="18" t="s">
        <v>32</v>
      </c>
      <c r="E158" s="9"/>
      <c r="F158" s="19">
        <f>SUM(F149:F157)</f>
        <v>750</v>
      </c>
      <c r="G158" s="19">
        <f t="shared" ref="G158:J158" si="57">SUM(G149:G157)</f>
        <v>15</v>
      </c>
      <c r="H158" s="19">
        <f t="shared" si="57"/>
        <v>30</v>
      </c>
      <c r="I158" s="19">
        <f t="shared" si="57"/>
        <v>66</v>
      </c>
      <c r="J158" s="19">
        <f t="shared" si="57"/>
        <v>661</v>
      </c>
      <c r="K158" s="25"/>
      <c r="L158" s="19">
        <v>124</v>
      </c>
    </row>
    <row r="159" spans="1:13" ht="15" x14ac:dyDescent="0.2">
      <c r="A159" s="29">
        <f>A139</f>
        <v>2</v>
      </c>
      <c r="B159" s="30">
        <f>B139</f>
        <v>3</v>
      </c>
      <c r="C159" s="71" t="s">
        <v>4</v>
      </c>
      <c r="D159" s="72"/>
      <c r="E159" s="31"/>
      <c r="F159" s="32">
        <f>F148+F158</f>
        <v>1260</v>
      </c>
      <c r="G159" s="32">
        <f t="shared" ref="G159" si="58">G148+G158</f>
        <v>31</v>
      </c>
      <c r="H159" s="32">
        <f t="shared" ref="H159" si="59">H148+H158</f>
        <v>59</v>
      </c>
      <c r="I159" s="32">
        <f t="shared" ref="I159" si="60">I148+I158</f>
        <v>90</v>
      </c>
      <c r="J159" s="32">
        <f t="shared" ref="J159:L159" si="61">J148+J158</f>
        <v>1088</v>
      </c>
      <c r="K159" s="32"/>
      <c r="L159" s="32">
        <f t="shared" si="61"/>
        <v>215</v>
      </c>
    </row>
    <row r="160" spans="1:13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98</v>
      </c>
      <c r="F160" s="40">
        <v>90</v>
      </c>
      <c r="G160" s="40">
        <v>8</v>
      </c>
      <c r="H160" s="40">
        <v>6</v>
      </c>
      <c r="I160" s="40">
        <v>10</v>
      </c>
      <c r="J160" s="40">
        <v>120</v>
      </c>
      <c r="K160" s="41">
        <v>215</v>
      </c>
      <c r="L160" s="40"/>
      <c r="M160" s="56"/>
    </row>
    <row r="161" spans="1:12" ht="15" x14ac:dyDescent="0.25">
      <c r="A161" s="23"/>
      <c r="B161" s="15"/>
      <c r="C161" s="11"/>
      <c r="D161" s="51" t="s">
        <v>28</v>
      </c>
      <c r="E161" s="42" t="s">
        <v>65</v>
      </c>
      <c r="F161" s="43">
        <v>150</v>
      </c>
      <c r="G161" s="43">
        <v>3</v>
      </c>
      <c r="H161" s="43">
        <v>7</v>
      </c>
      <c r="I161" s="43">
        <v>19</v>
      </c>
      <c r="J161" s="43">
        <v>151</v>
      </c>
      <c r="K161" s="44">
        <v>128</v>
      </c>
      <c r="L161" s="43"/>
    </row>
    <row r="162" spans="1:12" ht="15" x14ac:dyDescent="0.25">
      <c r="A162" s="23"/>
      <c r="B162" s="15"/>
      <c r="C162" s="11"/>
      <c r="D162" s="7" t="s">
        <v>21</v>
      </c>
      <c r="E162" s="42" t="s">
        <v>68</v>
      </c>
      <c r="F162" s="43">
        <v>200</v>
      </c>
      <c r="G162" s="43">
        <v>4</v>
      </c>
      <c r="H162" s="43">
        <v>4</v>
      </c>
      <c r="I162" s="43">
        <v>17</v>
      </c>
      <c r="J162" s="43">
        <v>122</v>
      </c>
      <c r="K162" s="44">
        <v>379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53</v>
      </c>
      <c r="F163" s="43">
        <v>30</v>
      </c>
      <c r="G163" s="43">
        <v>2</v>
      </c>
      <c r="H163" s="43"/>
      <c r="I163" s="43">
        <v>15</v>
      </c>
      <c r="J163" s="43">
        <v>71</v>
      </c>
      <c r="K163" s="44">
        <v>299</v>
      </c>
      <c r="L163" s="43"/>
    </row>
    <row r="164" spans="1:12" ht="15" x14ac:dyDescent="0.25">
      <c r="A164" s="23"/>
      <c r="B164" s="15"/>
      <c r="C164" s="11"/>
      <c r="D164" s="64" t="s">
        <v>49</v>
      </c>
      <c r="E164" s="42" t="s">
        <v>62</v>
      </c>
      <c r="F164" s="43">
        <v>30</v>
      </c>
      <c r="G164" s="43">
        <v>6</v>
      </c>
      <c r="H164" s="43">
        <v>1</v>
      </c>
      <c r="I164" s="43">
        <v>36</v>
      </c>
      <c r="J164" s="43">
        <v>179</v>
      </c>
      <c r="K164" s="44">
        <v>475.01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62">SUM(G160:G166)</f>
        <v>23</v>
      </c>
      <c r="H167" s="19">
        <f t="shared" si="62"/>
        <v>18</v>
      </c>
      <c r="I167" s="19">
        <f t="shared" si="62"/>
        <v>97</v>
      </c>
      <c r="J167" s="19">
        <f t="shared" si="62"/>
        <v>643</v>
      </c>
      <c r="K167" s="25"/>
      <c r="L167" s="19">
        <v>91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62" t="s">
        <v>23</v>
      </c>
      <c r="E168" s="60" t="s">
        <v>69</v>
      </c>
      <c r="F168" s="58">
        <v>120</v>
      </c>
      <c r="G168" s="58"/>
      <c r="H168" s="58"/>
      <c r="I168" s="58">
        <v>1</v>
      </c>
      <c r="J168" s="58">
        <v>5</v>
      </c>
      <c r="K168" s="61">
        <v>500</v>
      </c>
      <c r="L168" s="43"/>
    </row>
    <row r="169" spans="1:12" ht="15" x14ac:dyDescent="0.25">
      <c r="A169" s="23"/>
      <c r="B169" s="15"/>
      <c r="C169" s="11"/>
      <c r="D169" s="7" t="s">
        <v>26</v>
      </c>
      <c r="E169" s="42" t="s">
        <v>99</v>
      </c>
      <c r="F169" s="43">
        <v>250</v>
      </c>
      <c r="G169" s="43">
        <v>8</v>
      </c>
      <c r="H169" s="43">
        <v>8</v>
      </c>
      <c r="I169" s="43">
        <v>17</v>
      </c>
      <c r="J169" s="43">
        <v>164</v>
      </c>
      <c r="K169" s="44">
        <v>112</v>
      </c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100</v>
      </c>
      <c r="F170" s="43">
        <v>200</v>
      </c>
      <c r="G170" s="43">
        <v>18</v>
      </c>
      <c r="H170" s="43">
        <v>36</v>
      </c>
      <c r="I170" s="43">
        <v>35</v>
      </c>
      <c r="J170" s="43">
        <v>578</v>
      </c>
      <c r="K170" s="44">
        <v>265</v>
      </c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 t="s">
        <v>101</v>
      </c>
      <c r="F172" s="43">
        <v>200</v>
      </c>
      <c r="G172" s="43"/>
      <c r="H172" s="43"/>
      <c r="I172" s="43">
        <v>27</v>
      </c>
      <c r="J172" s="43">
        <v>109</v>
      </c>
      <c r="K172" s="44">
        <v>630</v>
      </c>
      <c r="L172" s="43"/>
    </row>
    <row r="173" spans="1:12" ht="15" x14ac:dyDescent="0.25">
      <c r="A173" s="23"/>
      <c r="B173" s="15"/>
      <c r="C173" s="11"/>
      <c r="D173" s="63" t="s">
        <v>42</v>
      </c>
      <c r="E173" s="42" t="s">
        <v>59</v>
      </c>
      <c r="F173" s="43">
        <v>60</v>
      </c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3" ht="15" x14ac:dyDescent="0.25">
      <c r="A177" s="24"/>
      <c r="B177" s="17"/>
      <c r="C177" s="8"/>
      <c r="D177" s="18" t="s">
        <v>32</v>
      </c>
      <c r="E177" s="9"/>
      <c r="F177" s="19">
        <f>SUM(F168:F176)</f>
        <v>830</v>
      </c>
      <c r="G177" s="19">
        <f t="shared" ref="G177:J177" si="63">SUM(G168:G176)</f>
        <v>26</v>
      </c>
      <c r="H177" s="19">
        <f t="shared" si="63"/>
        <v>44</v>
      </c>
      <c r="I177" s="19">
        <f t="shared" si="63"/>
        <v>80</v>
      </c>
      <c r="J177" s="19">
        <f t="shared" si="63"/>
        <v>856</v>
      </c>
      <c r="K177" s="25"/>
      <c r="L177" s="19">
        <v>124</v>
      </c>
    </row>
    <row r="178" spans="1:13" ht="15" x14ac:dyDescent="0.2">
      <c r="A178" s="29">
        <f>A160</f>
        <v>2</v>
      </c>
      <c r="B178" s="30">
        <f>B160</f>
        <v>4</v>
      </c>
      <c r="C178" s="71" t="s">
        <v>4</v>
      </c>
      <c r="D178" s="72"/>
      <c r="E178" s="31"/>
      <c r="F178" s="32">
        <f>F167+F177</f>
        <v>1330</v>
      </c>
      <c r="G178" s="32">
        <f t="shared" ref="G178" si="64">G167+G177</f>
        <v>49</v>
      </c>
      <c r="H178" s="32">
        <f t="shared" ref="H178" si="65">H167+H177</f>
        <v>62</v>
      </c>
      <c r="I178" s="32">
        <f t="shared" ref="I178" si="66">I167+I177</f>
        <v>177</v>
      </c>
      <c r="J178" s="32">
        <f t="shared" ref="J178:L178" si="67">J167+J177</f>
        <v>1499</v>
      </c>
      <c r="K178" s="32"/>
      <c r="L178" s="32">
        <f t="shared" si="67"/>
        <v>215</v>
      </c>
      <c r="M178" s="53"/>
    </row>
    <row r="179" spans="1:13" ht="25.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44</v>
      </c>
      <c r="F179" s="40">
        <v>150</v>
      </c>
      <c r="G179" s="40">
        <v>8</v>
      </c>
      <c r="H179" s="40">
        <v>14</v>
      </c>
      <c r="I179" s="40">
        <v>41</v>
      </c>
      <c r="J179" s="40">
        <v>319</v>
      </c>
      <c r="K179" s="41">
        <v>500</v>
      </c>
      <c r="L179" s="40"/>
    </row>
    <row r="180" spans="1:13" ht="15" x14ac:dyDescent="0.25">
      <c r="A180" s="23"/>
      <c r="B180" s="15"/>
      <c r="C180" s="11"/>
      <c r="D180" s="51" t="s">
        <v>39</v>
      </c>
      <c r="E180" s="42" t="s">
        <v>52</v>
      </c>
      <c r="F180" s="43">
        <v>100</v>
      </c>
      <c r="G180" s="43">
        <v>4</v>
      </c>
      <c r="H180" s="43"/>
      <c r="I180" s="43">
        <v>19</v>
      </c>
      <c r="J180" s="43">
        <v>95</v>
      </c>
      <c r="K180" s="44">
        <v>431</v>
      </c>
      <c r="L180" s="58"/>
    </row>
    <row r="181" spans="1:13" ht="15" x14ac:dyDescent="0.25">
      <c r="A181" s="23"/>
      <c r="B181" s="15"/>
      <c r="C181" s="11"/>
      <c r="D181" s="7" t="s">
        <v>21</v>
      </c>
      <c r="E181" s="42" t="s">
        <v>82</v>
      </c>
      <c r="F181" s="43">
        <v>200</v>
      </c>
      <c r="G181" s="43"/>
      <c r="H181" s="43"/>
      <c r="I181" s="43">
        <v>9</v>
      </c>
      <c r="J181" s="43">
        <v>37</v>
      </c>
      <c r="K181" s="44">
        <v>376</v>
      </c>
      <c r="L181" s="43"/>
    </row>
    <row r="182" spans="1:13" ht="15" x14ac:dyDescent="0.25">
      <c r="A182" s="23"/>
      <c r="B182" s="15"/>
      <c r="C182" s="11"/>
      <c r="D182" s="7" t="s">
        <v>22</v>
      </c>
      <c r="E182" s="42" t="s">
        <v>76</v>
      </c>
      <c r="F182" s="43">
        <v>50</v>
      </c>
      <c r="G182" s="43">
        <v>7</v>
      </c>
      <c r="H182" s="43">
        <v>5</v>
      </c>
      <c r="I182" s="43">
        <v>10</v>
      </c>
      <c r="J182" s="43">
        <v>122</v>
      </c>
      <c r="K182" s="44">
        <v>3</v>
      </c>
      <c r="L182" s="43"/>
    </row>
    <row r="183" spans="1:13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3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3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3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500</v>
      </c>
      <c r="G186" s="19">
        <f>SUM(G179:G185)</f>
        <v>19</v>
      </c>
      <c r="H186" s="19">
        <f>SUM(H179:H185)</f>
        <v>19</v>
      </c>
      <c r="I186" s="19">
        <f>SUM(I179:I185)</f>
        <v>79</v>
      </c>
      <c r="J186" s="19">
        <f>SUM(J179:J185)</f>
        <v>573</v>
      </c>
      <c r="K186" s="25"/>
      <c r="L186" s="19">
        <v>91</v>
      </c>
    </row>
    <row r="187" spans="1:13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3" ht="15" x14ac:dyDescent="0.25">
      <c r="A188" s="23"/>
      <c r="B188" s="15"/>
      <c r="C188" s="11"/>
      <c r="D188" s="65" t="s">
        <v>47</v>
      </c>
      <c r="E188" s="42" t="s">
        <v>102</v>
      </c>
      <c r="F188" s="43">
        <v>30</v>
      </c>
      <c r="G188" s="43"/>
      <c r="H188" s="43"/>
      <c r="I188" s="43">
        <v>1</v>
      </c>
      <c r="J188" s="43">
        <v>5</v>
      </c>
      <c r="K188" s="44">
        <v>70</v>
      </c>
      <c r="L188" s="43"/>
    </row>
    <row r="189" spans="1:13" ht="15" x14ac:dyDescent="0.25">
      <c r="A189" s="23"/>
      <c r="B189" s="15"/>
      <c r="C189" s="11"/>
      <c r="D189" s="7" t="s">
        <v>26</v>
      </c>
      <c r="E189" s="42" t="s">
        <v>103</v>
      </c>
      <c r="F189" s="43">
        <v>250</v>
      </c>
      <c r="G189" s="43">
        <v>5</v>
      </c>
      <c r="H189" s="43">
        <v>8</v>
      </c>
      <c r="I189" s="43">
        <v>12</v>
      </c>
      <c r="J189" s="43">
        <v>140</v>
      </c>
      <c r="K189" s="44">
        <v>100</v>
      </c>
      <c r="L189" s="43"/>
    </row>
    <row r="190" spans="1:13" ht="15" x14ac:dyDescent="0.25">
      <c r="A190" s="23"/>
      <c r="B190" s="15"/>
      <c r="C190" s="11"/>
      <c r="D190" s="7" t="s">
        <v>27</v>
      </c>
      <c r="E190" s="42" t="s">
        <v>104</v>
      </c>
      <c r="F190" s="43">
        <v>200</v>
      </c>
      <c r="G190" s="43">
        <v>19</v>
      </c>
      <c r="H190" s="43">
        <v>21</v>
      </c>
      <c r="I190" s="43">
        <v>19</v>
      </c>
      <c r="J190" s="43">
        <v>337</v>
      </c>
      <c r="K190" s="44">
        <v>259</v>
      </c>
      <c r="L190" s="43"/>
    </row>
    <row r="191" spans="1:13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 x14ac:dyDescent="0.25">
      <c r="A192" s="23"/>
      <c r="B192" s="15"/>
      <c r="C192" s="11"/>
      <c r="D192" s="7" t="s">
        <v>29</v>
      </c>
      <c r="E192" s="42" t="s">
        <v>66</v>
      </c>
      <c r="F192" s="43">
        <v>200</v>
      </c>
      <c r="G192" s="43"/>
      <c r="H192" s="43"/>
      <c r="I192" s="43">
        <v>28</v>
      </c>
      <c r="J192" s="43">
        <v>109</v>
      </c>
      <c r="K192" s="44">
        <v>342</v>
      </c>
      <c r="L192" s="43"/>
    </row>
    <row r="193" spans="1:12" ht="15" x14ac:dyDescent="0.25">
      <c r="A193" s="23"/>
      <c r="B193" s="15"/>
      <c r="C193" s="11"/>
      <c r="D193" s="63" t="s">
        <v>42</v>
      </c>
      <c r="E193" s="42" t="s">
        <v>59</v>
      </c>
      <c r="F193" s="43">
        <v>60</v>
      </c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SUM(F187:F196)</f>
        <v>740</v>
      </c>
      <c r="G197" s="19">
        <f t="shared" ref="G197:J197" si="68">SUM(G187:G196)</f>
        <v>24</v>
      </c>
      <c r="H197" s="19">
        <f t="shared" si="68"/>
        <v>29</v>
      </c>
      <c r="I197" s="19">
        <f t="shared" si="68"/>
        <v>60</v>
      </c>
      <c r="J197" s="19">
        <f t="shared" si="68"/>
        <v>591</v>
      </c>
      <c r="K197" s="25"/>
      <c r="L197" s="19">
        <v>124</v>
      </c>
    </row>
    <row r="198" spans="1:12" ht="15" x14ac:dyDescent="0.2">
      <c r="A198" s="29">
        <f>A179</f>
        <v>2</v>
      </c>
      <c r="B198" s="30">
        <f>B179</f>
        <v>5</v>
      </c>
      <c r="C198" s="71" t="s">
        <v>4</v>
      </c>
      <c r="D198" s="72"/>
      <c r="E198" s="31"/>
      <c r="F198" s="32">
        <f>F186+F197</f>
        <v>1240</v>
      </c>
      <c r="G198" s="32">
        <f t="shared" ref="G198" si="69">G186+G197</f>
        <v>43</v>
      </c>
      <c r="H198" s="32">
        <f t="shared" ref="H198" si="70">H186+H197</f>
        <v>48</v>
      </c>
      <c r="I198" s="32">
        <f t="shared" ref="I198" si="71">I186+I197</f>
        <v>139</v>
      </c>
      <c r="J198" s="32">
        <f t="shared" ref="J198:L198" si="72">J186+J197</f>
        <v>1164</v>
      </c>
      <c r="K198" s="32"/>
      <c r="L198" s="32">
        <f t="shared" si="72"/>
        <v>215</v>
      </c>
    </row>
    <row r="199" spans="1:12" x14ac:dyDescent="0.2">
      <c r="A199" s="27"/>
      <c r="B199" s="28"/>
      <c r="C199" s="73" t="s">
        <v>5</v>
      </c>
      <c r="D199" s="73"/>
      <c r="E199" s="73"/>
      <c r="F199" s="34">
        <f>(F22+F41+F60+F79+F98+F118+F138+F159+F178+F198)/(IF(F22=0,0,1)+IF(F41=0,0,1)+IF(F60=0,0,1)+IF(F79=0,0,1)+IF(F98=0,0,1)+IF(F118=0,0,1)+IF(F138=0,0,1)+IF(F159=0,0,1)+IF(F178=0,0,1)+IF(F198=0,0,1))</f>
        <v>1269</v>
      </c>
      <c r="G199" s="34">
        <f>(G22+G41+G60+G79+G98+G118+G138+G159+G178+G198)/(IF(G22=0,0,1)+IF(G41=0,0,1)+IF(G60=0,0,1)+IF(G79=0,0,1)+IF(G98=0,0,1)+IF(G118=0,0,1)+IF(G138=0,0,1)+IF(G159=0,0,1)+IF(G178=0,0,1)+IF(G198=0,0,1))</f>
        <v>47.714999999999996</v>
      </c>
      <c r="H199" s="34">
        <f>(H22+H41+H60+H79+H98+H118+H138+H159+H178+H198)/(IF(H22=0,0,1)+IF(H41=0,0,1)+IF(H60=0,0,1)+IF(H79=0,0,1)+IF(H98=0,0,1)+IF(H118=0,0,1)+IF(H138=0,0,1)+IF(H159=0,0,1)+IF(H178=0,0,1)+IF(H198=0,0,1))</f>
        <v>55.01700000000001</v>
      </c>
      <c r="I199" s="34">
        <f>(I22+I41+I60+I79+I98+I118+I138+I159+I178+I198)/(IF(I22=0,0,1)+IF(I41=0,0,1)+IF(I60=0,0,1)+IF(I79=0,0,1)+IF(I98=0,0,1)+IF(I118=0,0,1)+IF(I138=0,0,1)+IF(I159=0,0,1)+IF(I178=0,0,1)+IF(I198=0,0,1))</f>
        <v>158.315</v>
      </c>
      <c r="J199" s="34">
        <f>(J22+J41+J60+J79+J98+J118+J138+J159+J178+J198)/(IF(J22=0,0,1)+IF(J41=0,0,1)+IF(J60=0,0,1)+IF(J79=0,0,1)+IF(J98=0,0,1)+IF(J118=0,0,1)+IF(J138=0,0,1)+IF(J159=0,0,1)+IF(J178=0,0,1)+IF(J198=0,0,1))</f>
        <v>1337.317</v>
      </c>
      <c r="K199" s="34"/>
      <c r="L199" s="34">
        <f>(L22+L41+L60+L79+L98+L118+L138+L159+L178+L198)/(IF(L22=0,0,1)+IF(L41=0,0,1)+IF(L60=0,0,1)+IF(L79=0,0,1)+IF(L98=0,0,1)+IF(L118=0,0,1)+IF(L138=0,0,1)+IF(L159=0,0,1)+IF(L178=0,0,1)+IF(L198=0,0,1))</f>
        <v>215</v>
      </c>
    </row>
  </sheetData>
  <mergeCells count="14">
    <mergeCell ref="C79:D79"/>
    <mergeCell ref="C98:D98"/>
    <mergeCell ref="C22:D22"/>
    <mergeCell ref="C199:E199"/>
    <mergeCell ref="C198:D198"/>
    <mergeCell ref="C118:D118"/>
    <mergeCell ref="C138:D138"/>
    <mergeCell ref="C159:D159"/>
    <mergeCell ref="C178:D178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2025-01-29T11:28:02Z</dcterms:modified>
</cp:coreProperties>
</file>